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howObjects="none" filterPrivacy="1" codeName="ThisWorkbook" defaultThemeVersion="124226"/>
  <xr:revisionPtr revIDLastSave="0" documentId="13_ncr:1_{AD7A5A6E-380F-46CB-8154-91525C3D6475}" xr6:coauthVersionLast="47" xr6:coauthVersionMax="47" xr10:uidLastSave="{00000000-0000-0000-0000-000000000000}"/>
  <bookViews>
    <workbookView xWindow="-110" yWindow="-110" windowWidth="18490" windowHeight="11020" tabRatio="695" activeTab="1" xr2:uid="{00000000-000D-0000-FFFF-FFFF00000000}"/>
  </bookViews>
  <sheets>
    <sheet name="Budget Instructions" sheetId="12" r:id="rId1"/>
    <sheet name="B-1 Funded Program Budget" sheetId="1" r:id="rId2"/>
    <sheet name="B-3 Rate Sheet" sheetId="3" state="hidden" r:id="rId3"/>
    <sheet name="Admin Expense Detail" sheetId="6" r:id="rId4"/>
  </sheets>
  <definedNames>
    <definedName name="_xlnm.Print_Area" localSheetId="3">'Admin Expense Detail'!#REF!</definedName>
    <definedName name="_xlnm.Print_Area" localSheetId="1">'B-1 Funded Program Budget'!$A$2:$Q$142</definedName>
    <definedName name="_xlnm.Print_Area" localSheetId="2">'B-3 Rate Sheet'!$A$1:$F$47</definedName>
    <definedName name="_xlnm.Print_Titles" localSheetId="1">'B-1 Funded Program Budget'!$A:$C,'B-1 Funded Program Budget'!$2:$3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8" i="6" l="1"/>
  <c r="I106" i="1" s="1"/>
  <c r="S106" i="1" s="1"/>
  <c r="I38" i="1"/>
  <c r="I39" i="1" s="1"/>
  <c r="I40" i="1" s="1"/>
  <c r="I63" i="1" s="1"/>
  <c r="I61" i="1"/>
  <c r="I104" i="1"/>
  <c r="R44" i="1" l="1"/>
  <c r="S44" i="1"/>
  <c r="H51" i="1"/>
  <c r="H43" i="1"/>
  <c r="H26" i="1"/>
  <c r="H12" i="1"/>
  <c r="H7" i="1"/>
  <c r="S111" i="1" l="1"/>
  <c r="I128" i="1"/>
  <c r="S137" i="1"/>
  <c r="S136" i="1"/>
  <c r="S135" i="1"/>
  <c r="S134" i="1"/>
  <c r="S133" i="1"/>
  <c r="S127" i="1"/>
  <c r="S126" i="1"/>
  <c r="S125" i="1"/>
  <c r="S124" i="1"/>
  <c r="S123" i="1"/>
  <c r="S122" i="1"/>
  <c r="S121" i="1"/>
  <c r="S120" i="1"/>
  <c r="S119" i="1"/>
  <c r="S118" i="1"/>
  <c r="S117" i="1"/>
  <c r="S116" i="1"/>
  <c r="S115" i="1"/>
  <c r="S114" i="1"/>
  <c r="S113" i="1"/>
  <c r="S112" i="1"/>
  <c r="S102" i="1"/>
  <c r="S101" i="1"/>
  <c r="S100" i="1"/>
  <c r="S99" i="1"/>
  <c r="S98" i="1"/>
  <c r="S97" i="1"/>
  <c r="S96" i="1"/>
  <c r="S94" i="1"/>
  <c r="S93" i="1"/>
  <c r="S91" i="1"/>
  <c r="S90" i="1"/>
  <c r="S88" i="1"/>
  <c r="S87" i="1"/>
  <c r="S85" i="1"/>
  <c r="S84" i="1"/>
  <c r="S83" i="1"/>
  <c r="S82" i="1"/>
  <c r="S81" i="1"/>
  <c r="S80" i="1"/>
  <c r="S79" i="1"/>
  <c r="S78" i="1"/>
  <c r="S77" i="1"/>
  <c r="S75" i="1"/>
  <c r="S74" i="1"/>
  <c r="S73" i="1"/>
  <c r="S72" i="1"/>
  <c r="S71" i="1"/>
  <c r="S70" i="1"/>
  <c r="S69" i="1"/>
  <c r="S68" i="1"/>
  <c r="S67" i="1"/>
  <c r="S60" i="1"/>
  <c r="R60" i="1"/>
  <c r="S59" i="1"/>
  <c r="R59" i="1"/>
  <c r="S58" i="1"/>
  <c r="R58" i="1"/>
  <c r="S57" i="1"/>
  <c r="R57" i="1"/>
  <c r="S56" i="1"/>
  <c r="R56" i="1"/>
  <c r="S55" i="1"/>
  <c r="R55" i="1"/>
  <c r="S54" i="1"/>
  <c r="R54" i="1"/>
  <c r="S53" i="1"/>
  <c r="R53" i="1"/>
  <c r="S52" i="1"/>
  <c r="R52" i="1"/>
  <c r="S50" i="1"/>
  <c r="R50" i="1"/>
  <c r="S49" i="1"/>
  <c r="R49" i="1"/>
  <c r="S48" i="1"/>
  <c r="R48" i="1"/>
  <c r="S47" i="1"/>
  <c r="R47" i="1"/>
  <c r="S46" i="1"/>
  <c r="R46" i="1"/>
  <c r="S45" i="1"/>
  <c r="R45" i="1"/>
  <c r="S37" i="1"/>
  <c r="R37" i="1"/>
  <c r="S36" i="1"/>
  <c r="R36" i="1"/>
  <c r="S35" i="1"/>
  <c r="R35" i="1"/>
  <c r="S34" i="1"/>
  <c r="R34" i="1"/>
  <c r="S33" i="1"/>
  <c r="R33" i="1"/>
  <c r="S32" i="1"/>
  <c r="R32" i="1"/>
  <c r="S31" i="1"/>
  <c r="R31" i="1"/>
  <c r="S30" i="1"/>
  <c r="R30" i="1"/>
  <c r="S29" i="1"/>
  <c r="R29" i="1"/>
  <c r="S28" i="1"/>
  <c r="R28" i="1"/>
  <c r="S27" i="1"/>
  <c r="R27" i="1"/>
  <c r="S25" i="1"/>
  <c r="R25" i="1"/>
  <c r="S24" i="1"/>
  <c r="R24" i="1"/>
  <c r="S23" i="1"/>
  <c r="R23" i="1"/>
  <c r="S22" i="1"/>
  <c r="R22" i="1"/>
  <c r="S21" i="1"/>
  <c r="R21" i="1"/>
  <c r="S20" i="1"/>
  <c r="R20" i="1"/>
  <c r="S19" i="1"/>
  <c r="R19" i="1"/>
  <c r="S18" i="1"/>
  <c r="R18" i="1"/>
  <c r="S17" i="1"/>
  <c r="R17" i="1"/>
  <c r="S16" i="1"/>
  <c r="R16" i="1"/>
  <c r="S15" i="1"/>
  <c r="R15" i="1"/>
  <c r="S14" i="1"/>
  <c r="R14" i="1"/>
  <c r="S13" i="1"/>
  <c r="R13" i="1"/>
  <c r="S11" i="1"/>
  <c r="R11" i="1"/>
  <c r="S10" i="1"/>
  <c r="R10" i="1"/>
  <c r="S9" i="1"/>
  <c r="R9" i="1"/>
  <c r="S8" i="1"/>
  <c r="R8" i="1"/>
  <c r="R43" i="1" l="1"/>
  <c r="R7" i="1"/>
  <c r="R51" i="1"/>
  <c r="R26" i="1"/>
  <c r="P60" i="1"/>
  <c r="P59" i="1"/>
  <c r="P58" i="1"/>
  <c r="P57" i="1"/>
  <c r="P56" i="1"/>
  <c r="P55" i="1"/>
  <c r="P54" i="1"/>
  <c r="P53" i="1"/>
  <c r="P52" i="1"/>
  <c r="P50" i="1"/>
  <c r="P49" i="1"/>
  <c r="P48" i="1"/>
  <c r="P47" i="1"/>
  <c r="P46" i="1"/>
  <c r="P45" i="1"/>
  <c r="P44" i="1"/>
  <c r="P37" i="1"/>
  <c r="P36" i="1"/>
  <c r="P35" i="1"/>
  <c r="P34" i="1"/>
  <c r="P33" i="1"/>
  <c r="P32" i="1"/>
  <c r="P31" i="1"/>
  <c r="P30" i="1"/>
  <c r="P29" i="1"/>
  <c r="P28" i="1"/>
  <c r="P27" i="1"/>
  <c r="P25" i="1"/>
  <c r="P24" i="1"/>
  <c r="P23" i="1"/>
  <c r="P22" i="1"/>
  <c r="P21" i="1"/>
  <c r="P20" i="1"/>
  <c r="P19" i="1"/>
  <c r="P18" i="1"/>
  <c r="P17" i="1"/>
  <c r="P16" i="1"/>
  <c r="P15" i="1"/>
  <c r="P14" i="1"/>
  <c r="P13" i="1"/>
  <c r="P11" i="1"/>
  <c r="P10" i="1"/>
  <c r="P9" i="1"/>
  <c r="P8" i="1"/>
  <c r="L60" i="1"/>
  <c r="L59" i="1"/>
  <c r="L58" i="1"/>
  <c r="L57" i="1"/>
  <c r="L56" i="1"/>
  <c r="L55" i="1"/>
  <c r="L54" i="1"/>
  <c r="L53" i="1"/>
  <c r="L52" i="1"/>
  <c r="L50" i="1"/>
  <c r="L49" i="1"/>
  <c r="L48" i="1"/>
  <c r="L47" i="1"/>
  <c r="L46" i="1"/>
  <c r="L45" i="1"/>
  <c r="L44" i="1"/>
  <c r="L37" i="1"/>
  <c r="L36" i="1"/>
  <c r="L35" i="1"/>
  <c r="L34" i="1"/>
  <c r="L33" i="1"/>
  <c r="L32" i="1"/>
  <c r="L31" i="1"/>
  <c r="L30" i="1"/>
  <c r="L29" i="1"/>
  <c r="L28" i="1"/>
  <c r="L27" i="1"/>
  <c r="L25" i="1"/>
  <c r="L24" i="1"/>
  <c r="L23" i="1"/>
  <c r="L22" i="1"/>
  <c r="L21" i="1"/>
  <c r="L20" i="1"/>
  <c r="L19" i="1"/>
  <c r="L18" i="1"/>
  <c r="L17" i="1"/>
  <c r="L16" i="1"/>
  <c r="L15" i="1"/>
  <c r="L14" i="1"/>
  <c r="L13" i="1"/>
  <c r="L9" i="1"/>
  <c r="L10" i="1"/>
  <c r="L11" i="1"/>
  <c r="L8" i="1"/>
  <c r="P61" i="1" l="1"/>
  <c r="P40" i="1"/>
  <c r="P63" i="1" l="1"/>
  <c r="H22" i="3" l="1"/>
  <c r="R12" i="1" l="1"/>
  <c r="Q138" i="1"/>
  <c r="Q104" i="1"/>
  <c r="Q61" i="1"/>
  <c r="N51" i="1"/>
  <c r="N43" i="1"/>
  <c r="O40" i="1"/>
  <c r="Q38" i="1"/>
  <c r="Q39" i="1" s="1"/>
  <c r="Q40" i="1" s="1"/>
  <c r="N26" i="1"/>
  <c r="N12" i="1"/>
  <c r="N7" i="1"/>
  <c r="I138" i="1"/>
  <c r="S128" i="1"/>
  <c r="G138" i="1"/>
  <c r="G104" i="1"/>
  <c r="G61" i="1"/>
  <c r="F51" i="1"/>
  <c r="F43" i="1"/>
  <c r="G38" i="1"/>
  <c r="F26" i="1"/>
  <c r="F12" i="1"/>
  <c r="F7" i="1"/>
  <c r="C52" i="1"/>
  <c r="H61" i="1" l="1"/>
  <c r="Q63" i="1"/>
  <c r="Q108" i="1" s="1"/>
  <c r="P106" i="1" s="1"/>
  <c r="F61" i="1"/>
  <c r="N61" i="1"/>
  <c r="N40" i="1"/>
  <c r="I108" i="1"/>
  <c r="I130" i="1" s="1"/>
  <c r="I140" i="1" s="1"/>
  <c r="H40" i="1"/>
  <c r="F40" i="1"/>
  <c r="G39" i="1"/>
  <c r="C9" i="1"/>
  <c r="C10" i="1"/>
  <c r="C11" i="1"/>
  <c r="J51" i="1"/>
  <c r="J43" i="1"/>
  <c r="D51" i="1"/>
  <c r="D43" i="1"/>
  <c r="C49" i="1"/>
  <c r="C48" i="1"/>
  <c r="H63" i="1" l="1"/>
  <c r="N63" i="1"/>
  <c r="G40" i="1"/>
  <c r="F63" i="1"/>
  <c r="Q130" i="1"/>
  <c r="Q140" i="1" s="1"/>
  <c r="H106" i="1"/>
  <c r="D61" i="1"/>
  <c r="R61" i="1" s="1"/>
  <c r="J61" i="1"/>
  <c r="G63" i="1" l="1"/>
  <c r="G108" i="1" s="1"/>
  <c r="G130" i="1" l="1"/>
  <c r="G140" i="1" s="1"/>
  <c r="F106" i="1"/>
  <c r="C32" i="1" l="1"/>
  <c r="C8" i="1"/>
  <c r="D12" i="1" l="1"/>
  <c r="J12" i="1"/>
  <c r="K40" i="1" l="1"/>
  <c r="L40" i="1" l="1"/>
  <c r="M38" i="1" l="1"/>
  <c r="E38" i="1"/>
  <c r="M61" i="1"/>
  <c r="E61" i="1"/>
  <c r="S38" i="1" l="1"/>
  <c r="S61" i="1"/>
  <c r="E39" i="1"/>
  <c r="M39" i="1"/>
  <c r="M40" i="1" s="1"/>
  <c r="M63" i="1" s="1"/>
  <c r="C60" i="1"/>
  <c r="C59" i="1"/>
  <c r="C58" i="1"/>
  <c r="C57" i="1"/>
  <c r="C56" i="1"/>
  <c r="C55" i="1"/>
  <c r="C54" i="1"/>
  <c r="C53" i="1"/>
  <c r="C50" i="1"/>
  <c r="C47" i="1"/>
  <c r="C46" i="1"/>
  <c r="C45" i="1"/>
  <c r="C44" i="1"/>
  <c r="C37" i="1"/>
  <c r="C36" i="1"/>
  <c r="C35" i="1"/>
  <c r="C34" i="1"/>
  <c r="C33" i="1"/>
  <c r="C31" i="1"/>
  <c r="C30" i="1"/>
  <c r="C29" i="1"/>
  <c r="C28" i="1"/>
  <c r="C27" i="1"/>
  <c r="C25" i="1"/>
  <c r="C24" i="1"/>
  <c r="C23" i="1"/>
  <c r="C22" i="1"/>
  <c r="C21" i="1"/>
  <c r="C20" i="1"/>
  <c r="C19" i="1"/>
  <c r="C18" i="1"/>
  <c r="C17" i="1"/>
  <c r="C16" i="1"/>
  <c r="C15" i="1"/>
  <c r="C14" i="1"/>
  <c r="C13" i="1"/>
  <c r="S39" i="1" l="1"/>
  <c r="E40" i="1"/>
  <c r="S40" i="1" s="1"/>
  <c r="E63" i="1" l="1"/>
  <c r="S63" i="1" s="1"/>
  <c r="A8" i="3"/>
  <c r="H23" i="3" l="1"/>
  <c r="H24" i="3"/>
  <c r="H25" i="3"/>
  <c r="E138" i="1"/>
  <c r="E104" i="1"/>
  <c r="J26" i="1"/>
  <c r="D26" i="1"/>
  <c r="J7" i="1"/>
  <c r="M138" i="1"/>
  <c r="M104" i="1"/>
  <c r="M108" i="1" s="1"/>
  <c r="D7" i="1"/>
  <c r="S104" i="1" l="1"/>
  <c r="S138" i="1"/>
  <c r="M130" i="1"/>
  <c r="M140" i="1" s="1"/>
  <c r="E108" i="1"/>
  <c r="E130" i="1" s="1"/>
  <c r="D40" i="1"/>
  <c r="R40" i="1" s="1"/>
  <c r="J40" i="1"/>
  <c r="J63" i="1" s="1"/>
  <c r="S130" i="1" l="1"/>
  <c r="E140" i="1"/>
  <c r="S140" i="1" s="1"/>
  <c r="D63" i="1"/>
  <c r="R63" i="1" s="1"/>
  <c r="L61" i="1" l="1"/>
  <c r="S108" i="1" l="1"/>
  <c r="L63" i="1"/>
  <c r="L106" i="1" l="1"/>
  <c r="D106" i="1" l="1"/>
</calcChain>
</file>

<file path=xl/sharedStrings.xml><?xml version="1.0" encoding="utf-8"?>
<sst xmlns="http://schemas.openxmlformats.org/spreadsheetml/2006/main" count="288" uniqueCount="215">
  <si>
    <t>MASTER CONTRACT</t>
  </si>
  <si>
    <t>Enter Program Name</t>
  </si>
  <si>
    <t>Negotiated Rate</t>
  </si>
  <si>
    <t>RU #</t>
  </si>
  <si>
    <t>√</t>
  </si>
  <si>
    <t>FTE</t>
  </si>
  <si>
    <t>B%</t>
  </si>
  <si>
    <t>Units</t>
  </si>
  <si>
    <t>Cost</t>
  </si>
  <si>
    <t xml:space="preserve">Other: </t>
  </si>
  <si>
    <t>Housing - Master Leases</t>
  </si>
  <si>
    <t>Housing - Subsidies</t>
  </si>
  <si>
    <t>Housing - Vouchers</t>
  </si>
  <si>
    <t>Housing - Utilities</t>
  </si>
  <si>
    <t>Housing - Management Fees</t>
  </si>
  <si>
    <t>Housing - Insurance</t>
  </si>
  <si>
    <t>Housing - Property Taxes</t>
  </si>
  <si>
    <t>Housing - Other</t>
  </si>
  <si>
    <t>Other Support Expenditures</t>
  </si>
  <si>
    <t>TOTAL CLIENT SUPPORTIVE EXPENDITURES</t>
  </si>
  <si>
    <t>Direct Assigned</t>
  </si>
  <si>
    <t>Medical, Dental, Pharmaceutical Supplies</t>
  </si>
  <si>
    <t>Therapeutic Supplies</t>
  </si>
  <si>
    <t>Transportation</t>
  </si>
  <si>
    <t>Depreciation - Medical Equipment</t>
  </si>
  <si>
    <t>Professional Liability Insurance</t>
  </si>
  <si>
    <t xml:space="preserve">Telehealth </t>
  </si>
  <si>
    <t>Client Support and Care</t>
  </si>
  <si>
    <t>Other</t>
  </si>
  <si>
    <t>Allocated</t>
  </si>
  <si>
    <t>Utilities</t>
  </si>
  <si>
    <t>Communications</t>
  </si>
  <si>
    <t>Insurance (excl. Professional Liability)</t>
  </si>
  <si>
    <t>Taxes, Assessment, Membership Dues, &amp; Licenses</t>
  </si>
  <si>
    <t>Interest on Long-Term Debt</t>
  </si>
  <si>
    <t>Training</t>
  </si>
  <si>
    <t xml:space="preserve">     Structure, Buildings, &amp; Improvements</t>
  </si>
  <si>
    <t xml:space="preserve">     Equipment (Non-Medical) &amp; Vehicles</t>
  </si>
  <si>
    <t>Maintenance</t>
  </si>
  <si>
    <t>Depreciation</t>
  </si>
  <si>
    <t>Professional &amp; Specialized Services</t>
  </si>
  <si>
    <t>Legal &amp; Accounting</t>
  </si>
  <si>
    <t>Data Processing</t>
  </si>
  <si>
    <t>TOTAL OPERATING EXPENSES</t>
  </si>
  <si>
    <t xml:space="preserve"> </t>
  </si>
  <si>
    <t>TOTAL REVENUE</t>
  </si>
  <si>
    <t>NET COST</t>
  </si>
  <si>
    <t>Case Management</t>
  </si>
  <si>
    <t>Mental Health Services</t>
  </si>
  <si>
    <t>Medication Support</t>
  </si>
  <si>
    <t>Crisis Intervention</t>
  </si>
  <si>
    <t>Allocation</t>
  </si>
  <si>
    <t>N/A</t>
  </si>
  <si>
    <t>EXHIBIT B-3</t>
  </si>
  <si>
    <t>METHOD AND RATE OF REIMBURSEMENT</t>
  </si>
  <si>
    <t>RATE SHEET</t>
  </si>
  <si>
    <t xml:space="preserve">Reporting </t>
  </si>
  <si>
    <t xml:space="preserve">Reimbursement </t>
  </si>
  <si>
    <t>Unit</t>
  </si>
  <si>
    <t xml:space="preserve">Service / Program </t>
  </si>
  <si>
    <t>Method</t>
  </si>
  <si>
    <t>Rate</t>
  </si>
  <si>
    <t>*** IMPORTANT NOTICE ***</t>
  </si>
  <si>
    <t>Provisional Rate</t>
  </si>
  <si>
    <t>Actual Cost</t>
  </si>
  <si>
    <t>FY 18/19</t>
  </si>
  <si>
    <t>Transportation and Travel</t>
  </si>
  <si>
    <t>Clothing, Food, and Hygiene</t>
  </si>
  <si>
    <t>Client Travel and Transportation</t>
  </si>
  <si>
    <t>Employment and Education Supports</t>
  </si>
  <si>
    <t>Household Expense, Food, &amp; Supplies</t>
  </si>
  <si>
    <t>Office Expense and Supplies</t>
  </si>
  <si>
    <t>Rent &amp; Leases</t>
  </si>
  <si>
    <t>DESCRIPTION / EXPLANATION OF LINE-ITEMS</t>
  </si>
  <si>
    <t>DESCRIPTION / EXPLANATION</t>
  </si>
  <si>
    <t>1.</t>
  </si>
  <si>
    <t>2.</t>
  </si>
  <si>
    <t>4.</t>
  </si>
  <si>
    <t>5.</t>
  </si>
  <si>
    <t>6.</t>
  </si>
  <si>
    <t>7.</t>
  </si>
  <si>
    <t>8.</t>
  </si>
  <si>
    <t>Contract Maximum:</t>
  </si>
  <si>
    <t>TOTAL SALARIES, WAGES, &amp; BENEFITS</t>
  </si>
  <si>
    <t>Interactive Complexity</t>
  </si>
  <si>
    <t>per occurrence</t>
  </si>
  <si>
    <t>per minute</t>
  </si>
  <si>
    <t>rate</t>
  </si>
  <si>
    <t>Prescriber: MDs</t>
  </si>
  <si>
    <t>Prescriber: PharmD</t>
  </si>
  <si>
    <t>Prescriber: NP / CNS</t>
  </si>
  <si>
    <t>Enter %</t>
  </si>
  <si>
    <t>Direct Service Contractors</t>
  </si>
  <si>
    <t>Prescriber  FTE</t>
  </si>
  <si>
    <t>Direct FTE</t>
  </si>
  <si>
    <t>Prescribers</t>
  </si>
  <si>
    <t>MH Professional Contracted Services (1099 Contract Workers)</t>
  </si>
  <si>
    <t>Direct Service Employees</t>
  </si>
  <si>
    <t>MH  Professional Contracted Services - Compensation TOTAL</t>
  </si>
  <si>
    <t>Contracted Prescribers</t>
  </si>
  <si>
    <t xml:space="preserve">Administrative Employees ( Direct Assigned) </t>
  </si>
  <si>
    <t xml:space="preserve">ADMINISTRATIVE EXPENSES DETAIL </t>
  </si>
  <si>
    <t>ALLOCATED / INDIRECT</t>
  </si>
  <si>
    <t>Total Administrative Expenses:</t>
  </si>
  <si>
    <t>I. SALARIES, WAGES, &amp; BENEFITS</t>
  </si>
  <si>
    <t>II. OPERATING EXPENSES</t>
  </si>
  <si>
    <t>III. ADMINISTRATIVE EXPENSES ( ALLOCATED / INDIRECT)</t>
  </si>
  <si>
    <t xml:space="preserve">IV. CLIENT SUPPORTIVE EXPENDITURES </t>
  </si>
  <si>
    <t>V. REVENUE</t>
  </si>
  <si>
    <t>Not to exceed</t>
  </si>
  <si>
    <t>per staff hour</t>
  </si>
  <si>
    <t>Contract Period:</t>
  </si>
  <si>
    <t>Date Prepared:</t>
  </si>
  <si>
    <t>The County of Alameda sets the County Contract Maximum Rate (CCMR). All provisional rates that appear on this Rate Sheet will be reduced if at any time they exceed the CCMR.</t>
  </si>
  <si>
    <r>
      <t xml:space="preserve">Use the </t>
    </r>
    <r>
      <rPr>
        <b/>
        <i/>
        <sz val="11"/>
        <color rgb="FF000000"/>
        <rFont val="Arial"/>
        <family val="2"/>
      </rPr>
      <t xml:space="preserve">BUDGET WORKBOOK INSTRUCTIONS </t>
    </r>
    <r>
      <rPr>
        <b/>
        <i/>
        <sz val="11"/>
        <color theme="1"/>
        <rFont val="Arial"/>
        <family val="2"/>
      </rPr>
      <t>to complete and submit an EXHIBIT B-1:</t>
    </r>
  </si>
  <si>
    <r>
      <t>a.</t>
    </r>
    <r>
      <rPr>
        <b/>
        <i/>
        <sz val="7"/>
        <color theme="1"/>
        <rFont val="Times New Roman"/>
        <family val="1"/>
      </rPr>
      <t xml:space="preserve">     </t>
    </r>
    <r>
      <rPr>
        <b/>
        <i/>
        <sz val="11"/>
        <color theme="1"/>
        <rFont val="Arial"/>
        <family val="2"/>
      </rPr>
      <t>Cost-Coefficient – Bidder does not need to submit anything additional for this.</t>
    </r>
  </si>
  <si>
    <r>
      <t>b.</t>
    </r>
    <r>
      <rPr>
        <b/>
        <i/>
        <sz val="7"/>
        <color theme="1"/>
        <rFont val="Times New Roman"/>
        <family val="1"/>
      </rPr>
      <t xml:space="preserve">     </t>
    </r>
    <r>
      <rPr>
        <b/>
        <i/>
        <sz val="11"/>
        <color rgb="FF000000"/>
        <rFont val="Arial"/>
        <family val="2"/>
      </rPr>
      <t>Complete and submit one BUDGET WORKBOOK</t>
    </r>
    <r>
      <rPr>
        <b/>
        <i/>
        <sz val="11"/>
        <color rgb="FF0000FF"/>
        <rFont val="Arial"/>
        <family val="2"/>
      </rPr>
      <t xml:space="preserve"> </t>
    </r>
    <r>
      <rPr>
        <b/>
        <i/>
        <sz val="11"/>
        <rFont val="Arial"/>
        <family val="2"/>
      </rPr>
      <t>(saved in MS Excel).</t>
    </r>
  </si>
  <si>
    <t>BUDGET WORKBOOK INSTRUCTIONS</t>
  </si>
  <si>
    <t>DIRECTIONS</t>
  </si>
  <si>
    <t>Submit one budget workbook with your bid submission.</t>
  </si>
  <si>
    <r>
      <t>·</t>
    </r>
    <r>
      <rPr>
        <sz val="7"/>
        <color theme="1"/>
        <rFont val="Times New Roman"/>
        <family val="1"/>
      </rPr>
      <t xml:space="preserve">        </t>
    </r>
    <r>
      <rPr>
        <sz val="11"/>
        <color theme="1"/>
        <rFont val="Arial"/>
        <family val="2"/>
      </rPr>
      <t>Only fill in the areas highlighted in yellow in each budget workbook</t>
    </r>
  </si>
  <si>
    <r>
      <t>·</t>
    </r>
    <r>
      <rPr>
        <sz val="7"/>
        <color theme="1"/>
        <rFont val="Times New Roman"/>
        <family val="1"/>
      </rPr>
      <t xml:space="preserve">        </t>
    </r>
    <r>
      <rPr>
        <sz val="11"/>
        <color theme="1"/>
        <rFont val="Arial"/>
        <family val="2"/>
      </rPr>
      <t>Complete Tabs  'B-1  Funded Program Budget' and  'Admin Expense Detail'.</t>
    </r>
  </si>
  <si>
    <t>NOTES</t>
  </si>
  <si>
    <r>
      <t>·</t>
    </r>
    <r>
      <rPr>
        <sz val="7"/>
        <color theme="1"/>
        <rFont val="Times New Roman"/>
        <family val="1"/>
      </rPr>
      <t xml:space="preserve">        </t>
    </r>
    <r>
      <rPr>
        <sz val="11"/>
        <color theme="1"/>
        <rFont val="Arial"/>
        <family val="2"/>
      </rPr>
      <t>All amounts should be rounded to the nearest whole dollar.</t>
    </r>
  </si>
  <si>
    <r>
      <t>·</t>
    </r>
    <r>
      <rPr>
        <sz val="7"/>
        <color theme="1"/>
        <rFont val="Times New Roman"/>
        <family val="1"/>
      </rPr>
      <t xml:space="preserve">        </t>
    </r>
    <r>
      <rPr>
        <sz val="11"/>
        <color theme="1"/>
        <rFont val="Arial"/>
        <family val="2"/>
      </rPr>
      <t xml:space="preserve">The awarded contractor may be eligible for a cash advance after contract award, limited to 1/12 of the annualized contract allocation </t>
    </r>
    <r>
      <rPr>
        <u/>
        <sz val="11"/>
        <color theme="1"/>
        <rFont val="Arial"/>
        <family val="2"/>
      </rPr>
      <t xml:space="preserve">and </t>
    </r>
    <r>
      <rPr>
        <sz val="11"/>
        <color theme="1"/>
        <rFont val="Arial"/>
        <family val="2"/>
      </rPr>
      <t>subject to the County Cash Advance Policy.</t>
    </r>
  </si>
  <si>
    <t>TAB 1. FUNDED PROGRAM BUDGET</t>
  </si>
  <si>
    <r>
      <t>·</t>
    </r>
    <r>
      <rPr>
        <sz val="7"/>
        <color theme="1"/>
        <rFont val="Times New Roman"/>
        <family val="1"/>
      </rPr>
      <t xml:space="preserve">        </t>
    </r>
    <r>
      <rPr>
        <sz val="11"/>
        <color theme="1"/>
        <rFont val="Arial"/>
        <family val="2"/>
      </rPr>
      <t>Insert Bidder's Name</t>
    </r>
  </si>
  <si>
    <r>
      <t>·</t>
    </r>
    <r>
      <rPr>
        <sz val="7"/>
        <color theme="1"/>
        <rFont val="Times New Roman"/>
        <family val="1"/>
      </rPr>
      <t xml:space="preserve">      </t>
    </r>
    <r>
      <rPr>
        <sz val="11"/>
        <color theme="1"/>
        <rFont val="Arial"/>
        <family val="2"/>
      </rPr>
      <t xml:space="preserve">Read the RFP to ensure minimum staffing requirements are understood and met. </t>
    </r>
  </si>
  <si>
    <t xml:space="preserve">Units = Number FTE per staff position *  Percentage of Billable Hours ( B%) * Adjusted Annual Work Hours (1,808 hours) </t>
  </si>
  <si>
    <t>Adjusted annual work hours are calculated as follows:</t>
  </si>
  <si>
    <r>
      <rPr>
        <sz val="11"/>
        <color theme="1"/>
        <rFont val="Courier New"/>
        <family val="3"/>
      </rPr>
      <t>o </t>
    </r>
    <r>
      <rPr>
        <b/>
        <sz val="11"/>
        <color theme="1"/>
        <rFont val="Arial"/>
        <family val="2"/>
      </rPr>
      <t xml:space="preserve"> Annual Cost: </t>
    </r>
    <r>
      <rPr>
        <sz val="11"/>
        <color theme="1"/>
        <rFont val="Arial"/>
        <family val="2"/>
      </rPr>
      <t>Enter the annualized salary costs for the total FTEs per each job position.</t>
    </r>
  </si>
  <si>
    <t>Employee Benefits</t>
  </si>
  <si>
    <r>
      <rPr>
        <sz val="11"/>
        <color theme="1"/>
        <rFont val="Symbol"/>
        <family val="1"/>
        <charset val="2"/>
      </rPr>
      <t xml:space="preserve">·  </t>
    </r>
    <r>
      <rPr>
        <sz val="11"/>
        <color theme="1"/>
        <rFont val="Arial"/>
        <family val="2"/>
      </rPr>
      <t>This line includes FICA payroll taxes, State Unemployment Insurance, Worker’s Compensation Insurance, contribution to retirement plans, health, dental and vision insurance, and any other employee-related benefits.</t>
    </r>
  </si>
  <si>
    <t>MH Professional Contracted Services</t>
  </si>
  <si>
    <r>
      <t>·</t>
    </r>
    <r>
      <rPr>
        <sz val="7"/>
        <color theme="1"/>
        <rFont val="Times New Roman"/>
        <family val="1"/>
      </rPr>
      <t>       </t>
    </r>
    <r>
      <rPr>
        <sz val="11"/>
        <color theme="1"/>
        <rFont val="Arial"/>
        <family val="2"/>
      </rPr>
      <t>1099 Contract Workers who provide</t>
    </r>
    <r>
      <rPr>
        <b/>
        <sz val="11"/>
        <color theme="1"/>
        <rFont val="Arial"/>
        <family val="2"/>
      </rPr>
      <t xml:space="preserve"> </t>
    </r>
    <r>
      <rPr>
        <b/>
        <u/>
        <sz val="11"/>
        <color theme="1"/>
        <rFont val="Arial"/>
        <family val="2"/>
      </rPr>
      <t>direct</t>
    </r>
    <r>
      <rPr>
        <b/>
        <sz val="11"/>
        <color theme="1"/>
        <rFont val="Arial"/>
        <family val="2"/>
      </rPr>
      <t xml:space="preserve"> </t>
    </r>
    <r>
      <rPr>
        <sz val="11"/>
        <color theme="1"/>
        <rFont val="Arial"/>
        <family val="2"/>
      </rPr>
      <t xml:space="preserve">client services should be listed in this section, i.e.. LPHAs, Mental Health Specialists, etc. </t>
    </r>
  </si>
  <si>
    <t>Total Salaries, Wages &amp; Benefits</t>
  </si>
  <si>
    <r>
      <t>·</t>
    </r>
    <r>
      <rPr>
        <sz val="7"/>
        <color theme="1"/>
        <rFont val="Times New Roman"/>
        <family val="1"/>
      </rPr>
      <t xml:space="preserve">        </t>
    </r>
    <r>
      <rPr>
        <sz val="11"/>
        <color theme="1"/>
        <rFont val="Arial"/>
        <family val="2"/>
      </rPr>
      <t>The total Salaries, Wages, &amp; Benefits Costs, and the total number of FTEs for the whole program will be automatically calculated.</t>
    </r>
  </si>
  <si>
    <r>
      <t>·</t>
    </r>
    <r>
      <rPr>
        <sz val="7"/>
        <color theme="1"/>
        <rFont val="Times New Roman"/>
        <family val="1"/>
      </rPr>
      <t xml:space="preserve">        </t>
    </r>
    <r>
      <rPr>
        <sz val="11"/>
        <color theme="1"/>
        <rFont val="Arial"/>
        <family val="2"/>
      </rPr>
      <t>Operating Expenses are costs associated with service delivery; these are costs of daily activities that are separate from administrative activities (e.g.       Supplies, Rent). Operations expenses can be direct, i.e. easily connected/traceable to the program, (e.g. medical equipment and supplies) or allocated,.i.e. overhead costs that are needed for the program's day-to-day operations (e.g. utilities).  The following are examples of the allocated/indirect operational costs:</t>
    </r>
  </si>
  <si>
    <r>
      <t>o </t>
    </r>
    <r>
      <rPr>
        <u/>
        <sz val="11"/>
        <color theme="1"/>
        <rFont val="Arial"/>
        <family val="2"/>
      </rPr>
      <t>Office Expense &amp; Supplies:</t>
    </r>
    <r>
      <rPr>
        <i/>
        <sz val="11"/>
        <color theme="1"/>
        <rFont val="Arial"/>
        <family val="2"/>
      </rPr>
      <t xml:space="preserve"> Paper, pens, pencils, printer ink, tape, staples, consumer binders, clipboards, bulletin boards, postage, general office supplies, office furniture, hardware (including computers and cell phones), software costs (do not include annual license fees).</t>
    </r>
  </si>
  <si>
    <r>
      <t>o</t>
    </r>
    <r>
      <rPr>
        <sz val="7"/>
        <color theme="1"/>
        <rFont val="Times New Roman"/>
        <family val="1"/>
      </rPr>
      <t xml:space="preserve">   </t>
    </r>
    <r>
      <rPr>
        <u/>
        <sz val="11"/>
        <color theme="1"/>
        <rFont val="Arial"/>
        <family val="2"/>
      </rPr>
      <t>Utilities:</t>
    </r>
    <r>
      <rPr>
        <i/>
        <sz val="11"/>
        <color theme="1"/>
        <rFont val="Arial"/>
        <family val="2"/>
      </rPr>
      <t xml:space="preserve"> Water, sewage, garbage, cable TV, power heating/cooling by the number of months used. </t>
    </r>
  </si>
  <si>
    <r>
      <t>o</t>
    </r>
    <r>
      <rPr>
        <sz val="7"/>
        <color theme="1"/>
        <rFont val="Times New Roman"/>
        <family val="1"/>
      </rPr>
      <t xml:space="preserve">   </t>
    </r>
    <r>
      <rPr>
        <u/>
        <sz val="11"/>
        <color theme="1"/>
        <rFont val="Arial"/>
        <family val="2"/>
      </rPr>
      <t>Communications</t>
    </r>
    <r>
      <rPr>
        <sz val="11"/>
        <color theme="1"/>
        <rFont val="Arial"/>
        <family val="2"/>
      </rPr>
      <t xml:space="preserve">: </t>
    </r>
    <r>
      <rPr>
        <i/>
        <sz val="11"/>
        <color theme="1"/>
        <rFont val="Arial"/>
        <family val="2"/>
      </rPr>
      <t>Monthly service plans for landline &amp; cell phones, pagers, monthly internet access fees, TDD Equipment</t>
    </r>
  </si>
  <si>
    <r>
      <t>o</t>
    </r>
    <r>
      <rPr>
        <sz val="7"/>
        <color theme="1"/>
        <rFont val="Times New Roman"/>
        <family val="1"/>
      </rPr>
      <t xml:space="preserve">   </t>
    </r>
    <r>
      <rPr>
        <u/>
        <sz val="11"/>
        <color theme="1"/>
        <rFont val="Arial"/>
        <family val="2"/>
      </rPr>
      <t>Transportation &amp; Travel:</t>
    </r>
    <r>
      <rPr>
        <i/>
        <sz val="11"/>
        <color theme="1"/>
        <rFont val="Arial"/>
        <family val="2"/>
      </rPr>
      <t xml:space="preserve"> Staff mileage, parking, airfare, lodging and meals.</t>
    </r>
  </si>
  <si>
    <r>
      <t>o</t>
    </r>
    <r>
      <rPr>
        <sz val="7"/>
        <rFont val="Times New Roman"/>
        <family val="1"/>
      </rPr>
      <t xml:space="preserve"> </t>
    </r>
    <r>
      <rPr>
        <u/>
        <sz val="7"/>
        <rFont val="Times New Roman"/>
        <family val="1"/>
      </rPr>
      <t xml:space="preserve"> </t>
    </r>
    <r>
      <rPr>
        <u/>
        <sz val="11"/>
        <rFont val="Arial"/>
        <family val="2"/>
      </rPr>
      <t>Insurance:</t>
    </r>
    <r>
      <rPr>
        <b/>
        <i/>
        <sz val="11"/>
        <rFont val="Arial"/>
        <family val="2"/>
      </rPr>
      <t xml:space="preserve"> </t>
    </r>
    <r>
      <rPr>
        <i/>
        <sz val="11"/>
        <rFont val="Arial"/>
        <family val="2"/>
      </rPr>
      <t>Liability, homeowner, fire, rental, vehicle, surety bond.</t>
    </r>
  </si>
  <si>
    <r>
      <t>o</t>
    </r>
    <r>
      <rPr>
        <sz val="7"/>
        <color theme="1"/>
        <rFont val="Times New Roman"/>
        <family val="1"/>
      </rPr>
      <t xml:space="preserve">   </t>
    </r>
    <r>
      <rPr>
        <u/>
        <sz val="11"/>
        <color theme="1"/>
        <rFont val="Arial"/>
        <family val="2"/>
      </rPr>
      <t>Taxes, Assessment, Membership Dues &amp; Licenses</t>
    </r>
    <r>
      <rPr>
        <i/>
        <sz val="11"/>
        <color theme="1"/>
        <rFont val="Arial"/>
        <family val="2"/>
      </rPr>
      <t>: Annual fees, license fees, certification, registrations, use permits, taxes other than payroll</t>
    </r>
  </si>
  <si>
    <r>
      <t>o</t>
    </r>
    <r>
      <rPr>
        <sz val="7"/>
        <color theme="1"/>
        <rFont val="Times New Roman"/>
        <family val="1"/>
      </rPr>
      <t xml:space="preserve">   </t>
    </r>
    <r>
      <rPr>
        <u/>
        <sz val="11"/>
        <color theme="1"/>
        <rFont val="Arial"/>
        <family val="2"/>
      </rPr>
      <t>Interest:</t>
    </r>
    <r>
      <rPr>
        <i/>
        <sz val="11"/>
        <color theme="1"/>
        <rFont val="Arial"/>
        <family val="2"/>
      </rPr>
      <t xml:space="preserve"> Interest payable on applicable bonds, loans, convertible.</t>
    </r>
  </si>
  <si>
    <r>
      <t>o</t>
    </r>
    <r>
      <rPr>
        <sz val="7"/>
        <color theme="1"/>
        <rFont val="Times New Roman"/>
        <family val="1"/>
      </rPr>
      <t xml:space="preserve">   </t>
    </r>
    <r>
      <rPr>
        <u/>
        <sz val="11"/>
        <color theme="1"/>
        <rFont val="Arial"/>
        <family val="2"/>
      </rPr>
      <t>Training</t>
    </r>
    <r>
      <rPr>
        <i/>
        <sz val="11"/>
        <color theme="1"/>
        <rFont val="Arial"/>
        <family val="2"/>
      </rPr>
      <t>: Fingerprint clearance fees, Health Screening, CPR, First Aid, Behavioral or Evidence Based Practices training, training materials.</t>
    </r>
  </si>
  <si>
    <r>
      <t>o</t>
    </r>
    <r>
      <rPr>
        <sz val="7"/>
        <color theme="1"/>
        <rFont val="Times New Roman"/>
        <family val="1"/>
      </rPr>
      <t xml:space="preserve">   </t>
    </r>
    <r>
      <rPr>
        <u/>
        <sz val="11"/>
        <color theme="1"/>
        <rFont val="Arial"/>
        <family val="2"/>
      </rPr>
      <t>Rents &amp; Leases</t>
    </r>
  </si>
  <si>
    <r>
      <t>§</t>
    </r>
    <r>
      <rPr>
        <sz val="7"/>
        <color theme="1"/>
        <rFont val="Times New Roman"/>
        <family val="1"/>
      </rPr>
      <t xml:space="preserve">     </t>
    </r>
    <r>
      <rPr>
        <i/>
        <u/>
        <sz val="11"/>
        <color theme="1"/>
        <rFont val="Arial"/>
        <family val="2"/>
      </rPr>
      <t>Structure/Building/Improvement</t>
    </r>
    <r>
      <rPr>
        <i/>
        <sz val="11"/>
        <color theme="1"/>
        <rFont val="Arial"/>
        <family val="2"/>
      </rPr>
      <t xml:space="preserve">: Rent or lease on building and parking, if applicable. Cannot include purchase, down payment or deposit for the purchase of real property. </t>
    </r>
  </si>
  <si>
    <r>
      <t xml:space="preserve">§ </t>
    </r>
    <r>
      <rPr>
        <i/>
        <u/>
        <sz val="11"/>
        <color theme="1"/>
        <rFont val="Arial"/>
        <family val="2"/>
      </rPr>
      <t>Equipment &amp; Vehicles:</t>
    </r>
    <r>
      <rPr>
        <i/>
        <sz val="11"/>
        <color theme="1"/>
        <rFont val="Arial"/>
        <family val="2"/>
      </rPr>
      <t xml:space="preserve"> Only deposits or monthly fees for copiers, faxes, printers or similar office equipment. </t>
    </r>
  </si>
  <si>
    <r>
      <t>o</t>
    </r>
    <r>
      <rPr>
        <sz val="7"/>
        <color theme="1"/>
        <rFont val="Times New Roman"/>
        <family val="1"/>
      </rPr>
      <t xml:space="preserve">   </t>
    </r>
    <r>
      <rPr>
        <u/>
        <sz val="11"/>
        <color theme="1"/>
        <rFont val="Arial"/>
        <family val="2"/>
      </rPr>
      <t>Maintenance</t>
    </r>
  </si>
  <si>
    <r>
      <t xml:space="preserve">§ </t>
    </r>
    <r>
      <rPr>
        <i/>
        <u/>
        <sz val="11"/>
        <color theme="1"/>
        <rFont val="Arial"/>
        <family val="2"/>
      </rPr>
      <t>Structure/Building/Improvements</t>
    </r>
    <r>
      <rPr>
        <i/>
        <sz val="11"/>
        <color theme="1"/>
        <rFont val="Arial"/>
        <family val="2"/>
      </rPr>
      <t>: Paint, pest control, inspections, minor remodeling costs.</t>
    </r>
  </si>
  <si>
    <r>
      <t>§</t>
    </r>
    <r>
      <rPr>
        <sz val="11"/>
        <color theme="1"/>
        <rFont val="Courier New"/>
        <family val="3"/>
      </rPr>
      <t xml:space="preserve">  </t>
    </r>
    <r>
      <rPr>
        <i/>
        <u/>
        <sz val="11"/>
        <color theme="1"/>
        <rFont val="Arial"/>
        <family val="2"/>
      </rPr>
      <t>Equipment &amp; Vehicles</t>
    </r>
    <r>
      <rPr>
        <i/>
        <sz val="11"/>
        <color theme="1"/>
        <rFont val="Arial"/>
        <family val="2"/>
      </rPr>
      <t>: Regular servicing, oil, tires, tune up.</t>
    </r>
  </si>
  <si>
    <r>
      <t>o</t>
    </r>
    <r>
      <rPr>
        <sz val="11"/>
        <color theme="1"/>
        <rFont val="Times New Roman"/>
        <family val="1"/>
      </rPr>
      <t xml:space="preserve">  </t>
    </r>
    <r>
      <rPr>
        <u/>
        <sz val="11"/>
        <color theme="1"/>
        <rFont val="Arial"/>
        <family val="2"/>
      </rPr>
      <t>Depreciation</t>
    </r>
    <r>
      <rPr>
        <sz val="11"/>
        <color theme="1"/>
        <rFont val="Arial"/>
        <family val="2"/>
      </rPr>
      <t xml:space="preserve">: </t>
    </r>
    <r>
      <rPr>
        <i/>
        <sz val="11"/>
        <color theme="1"/>
        <rFont val="Arial"/>
        <family val="2"/>
      </rPr>
      <t xml:space="preserve">Depreciation expense of program's assets calculated using a depreciation method allowed by U.S. Generally Accepted Accounting Principles (GAAP). </t>
    </r>
  </si>
  <si>
    <r>
      <t>o</t>
    </r>
    <r>
      <rPr>
        <sz val="7"/>
        <color theme="1"/>
        <rFont val="Times New Roman"/>
        <family val="1"/>
      </rPr>
      <t xml:space="preserve">   </t>
    </r>
    <r>
      <rPr>
        <u/>
        <sz val="11"/>
        <color theme="1"/>
        <rFont val="Arial"/>
        <family val="2"/>
      </rPr>
      <t>Professional &amp; Specialized Services</t>
    </r>
    <r>
      <rPr>
        <sz val="11"/>
        <color theme="1"/>
        <rFont val="Arial"/>
        <family val="2"/>
      </rPr>
      <t>:</t>
    </r>
  </si>
  <si>
    <r>
      <t>§</t>
    </r>
    <r>
      <rPr>
        <i/>
        <sz val="7"/>
        <color theme="1"/>
        <rFont val="Times New Roman"/>
        <family val="1"/>
      </rPr>
      <t xml:space="preserve">  </t>
    </r>
    <r>
      <rPr>
        <i/>
        <u/>
        <sz val="11"/>
        <color theme="1"/>
        <rFont val="Arial"/>
        <family val="2"/>
      </rPr>
      <t>Legal &amp; Accounting:</t>
    </r>
    <r>
      <rPr>
        <i/>
        <sz val="11"/>
        <color theme="1"/>
        <rFont val="Arial"/>
        <family val="2"/>
      </rPr>
      <t xml:space="preserve"> Outsourced Legal, Fiscal, Payroll, and/or Auditing services</t>
    </r>
  </si>
  <si>
    <r>
      <t>§</t>
    </r>
    <r>
      <rPr>
        <i/>
        <sz val="7"/>
        <color theme="1"/>
        <rFont val="Times New Roman"/>
        <family val="1"/>
      </rPr>
      <t xml:space="preserve">  </t>
    </r>
    <r>
      <rPr>
        <i/>
        <u/>
        <sz val="11"/>
        <color theme="1"/>
        <rFont val="Arial"/>
        <family val="2"/>
      </rPr>
      <t>Data Processing</t>
    </r>
    <r>
      <rPr>
        <i/>
        <sz val="11"/>
        <color theme="1"/>
        <rFont val="Arial"/>
        <family val="2"/>
      </rPr>
      <t>: Outsourced data entry, billing, QA</t>
    </r>
  </si>
  <si>
    <r>
      <t>·</t>
    </r>
    <r>
      <rPr>
        <sz val="7"/>
        <color theme="1"/>
        <rFont val="Times New Roman"/>
        <family val="1"/>
      </rPr>
      <t>      </t>
    </r>
    <r>
      <rPr>
        <sz val="11"/>
        <color theme="1"/>
        <rFont val="Arial"/>
        <family val="2"/>
      </rPr>
      <t xml:space="preserve">Additional space is provided for other expenses not already listed. However, please try to use the listed categories as much as possible.  </t>
    </r>
  </si>
  <si>
    <r>
      <t>·</t>
    </r>
    <r>
      <rPr>
        <sz val="7"/>
        <color theme="1"/>
        <rFont val="Times New Roman"/>
        <family val="1"/>
      </rPr>
      <t xml:space="preserve">        </t>
    </r>
    <r>
      <rPr>
        <sz val="11"/>
        <color theme="1"/>
        <rFont val="Arial"/>
        <family val="2"/>
      </rPr>
      <t xml:space="preserve">Bidders must complete Tab 2. Admin Expense Detail to itemize and describe, in detail, including the methodology for cost allocation (if applicable), all administrative expenses. </t>
    </r>
  </si>
  <si>
    <r>
      <rPr>
        <sz val="11"/>
        <color theme="1"/>
        <rFont val="Symbol"/>
        <family val="1"/>
        <charset val="2"/>
      </rPr>
      <t xml:space="preserve">· </t>
    </r>
    <r>
      <rPr>
        <sz val="11"/>
        <color theme="1"/>
        <rFont val="Arial"/>
        <family val="2"/>
      </rPr>
      <t>Units of service will be automatically derived based on the productivity input (B%) for each staff position. The total units of services will auto-populate by modality of service as follows:</t>
    </r>
  </si>
  <si>
    <r>
      <rPr>
        <u/>
        <sz val="11"/>
        <color theme="1"/>
        <rFont val="Arial"/>
        <family val="2"/>
      </rPr>
      <t xml:space="preserve">Medication Support </t>
    </r>
    <r>
      <rPr>
        <sz val="11"/>
        <color theme="1"/>
        <rFont val="Arial"/>
        <family val="2"/>
      </rPr>
      <t>= Number of Units provided by the prescriber (s) ( employees and/or contracted)</t>
    </r>
  </si>
  <si>
    <r>
      <rPr>
        <u/>
        <sz val="11"/>
        <color theme="1"/>
        <rFont val="Arial"/>
        <family val="2"/>
      </rPr>
      <t>Crisis Intervention*</t>
    </r>
    <r>
      <rPr>
        <sz val="11"/>
        <color theme="1"/>
        <rFont val="Arial"/>
        <family val="2"/>
      </rPr>
      <t>:  1</t>
    </r>
  </si>
  <si>
    <t xml:space="preserve"> * This is an unplanned service that cannot be budgeted/estimated. The budget form has 1 unit as a placeholder to indicate that the program has the ability to provide crisis intervention. </t>
  </si>
  <si>
    <r>
      <t>NOTE:</t>
    </r>
    <r>
      <rPr>
        <b/>
        <sz val="11"/>
        <rFont val="Arial"/>
        <family val="2"/>
      </rPr>
      <t xml:space="preserve"> </t>
    </r>
    <r>
      <rPr>
        <sz val="11"/>
        <rFont val="Arial"/>
        <family val="2"/>
      </rPr>
      <t>The resulting rates will constitute the final rates that will be included in the awarded Contractor's contract.</t>
    </r>
    <r>
      <rPr>
        <sz val="11"/>
        <color rgb="FFFF0000"/>
        <rFont val="Arial"/>
        <family val="2"/>
      </rPr>
      <t xml:space="preserve"> </t>
    </r>
    <r>
      <rPr>
        <sz val="11"/>
        <rFont val="Arial"/>
        <family val="2"/>
      </rPr>
      <t>The awarded Contractor</t>
    </r>
    <r>
      <rPr>
        <sz val="11"/>
        <color rgb="FFFF0000"/>
        <rFont val="Arial"/>
        <family val="2"/>
      </rPr>
      <t xml:space="preserve"> </t>
    </r>
    <r>
      <rPr>
        <b/>
        <sz val="11"/>
        <color rgb="FFFF0000"/>
        <rFont val="Arial"/>
        <family val="2"/>
      </rPr>
      <t>CANNOT</t>
    </r>
    <r>
      <rPr>
        <sz val="11"/>
        <color rgb="FFFF0000"/>
        <rFont val="Arial"/>
        <family val="2"/>
      </rPr>
      <t xml:space="preserve"> </t>
    </r>
    <r>
      <rPr>
        <sz val="11"/>
        <rFont val="Arial"/>
        <family val="2"/>
      </rPr>
      <t xml:space="preserve">negotiate different rates during contract finalization. </t>
    </r>
  </si>
  <si>
    <r>
      <t xml:space="preserve">· </t>
    </r>
    <r>
      <rPr>
        <sz val="11"/>
        <color theme="1"/>
        <rFont val="Arial"/>
        <family val="2"/>
      </rPr>
      <t>Include any revenue that the Bidder will use to support the proposed program.</t>
    </r>
  </si>
  <si>
    <r>
      <rPr>
        <u/>
        <sz val="11"/>
        <color theme="1"/>
        <rFont val="Arial"/>
        <family val="2"/>
      </rPr>
      <t>Mental Health Services</t>
    </r>
    <r>
      <rPr>
        <sz val="11"/>
        <color theme="1"/>
        <rFont val="Arial"/>
        <family val="2"/>
      </rPr>
      <t xml:space="preserve"> =  </t>
    </r>
    <r>
      <rPr>
        <sz val="11"/>
        <color rgb="FF0000FF"/>
        <rFont val="Arial"/>
        <family val="2"/>
      </rPr>
      <t xml:space="preserve"> XX% o</t>
    </r>
    <r>
      <rPr>
        <sz val="11"/>
        <color theme="1"/>
        <rFont val="Arial"/>
        <family val="2"/>
      </rPr>
      <t>f the direct service units ( not including the prescriber's units)</t>
    </r>
  </si>
  <si>
    <r>
      <rPr>
        <u/>
        <sz val="11"/>
        <color theme="1"/>
        <rFont val="Arial"/>
        <family val="2"/>
      </rPr>
      <t xml:space="preserve">Case Management </t>
    </r>
    <r>
      <rPr>
        <sz val="11"/>
        <color theme="1"/>
        <rFont val="Arial"/>
        <family val="2"/>
      </rPr>
      <t xml:space="preserve">= </t>
    </r>
    <r>
      <rPr>
        <sz val="11"/>
        <color rgb="FF0000FF"/>
        <rFont val="Arial"/>
        <family val="2"/>
      </rPr>
      <t>XX%</t>
    </r>
    <r>
      <rPr>
        <sz val="11"/>
        <color theme="1"/>
        <rFont val="Arial"/>
        <family val="2"/>
      </rPr>
      <t xml:space="preserve"> of the direct service units ( not including the prescriber's units)</t>
    </r>
  </si>
  <si>
    <t>Average Annualized Salary</t>
  </si>
  <si>
    <t>Direct
 √</t>
  </si>
  <si>
    <t>Bidder's Employees</t>
  </si>
  <si>
    <t>Bidder's Employees -   Salaries &amp; Wages TOTAL</t>
  </si>
  <si>
    <t xml:space="preserve">Bidder's Employees -  Fringe Benefits </t>
  </si>
  <si>
    <t>Bidder's Employees - Salaries, Wages, and Benefits TOTAL</t>
  </si>
  <si>
    <t>Prescriber: Other ( specify)</t>
  </si>
  <si>
    <t xml:space="preserve">Program Type </t>
  </si>
  <si>
    <t>Program Name</t>
  </si>
  <si>
    <t>24 hour Services</t>
  </si>
  <si>
    <t>Outpatient</t>
  </si>
  <si>
    <t>AMOUNT</t>
  </si>
  <si>
    <t>Bidder's Name:</t>
  </si>
  <si>
    <t>Prepared By:</t>
  </si>
  <si>
    <r>
      <t>·</t>
    </r>
    <r>
      <rPr>
        <sz val="7"/>
        <color theme="1"/>
        <rFont val="Times New Roman"/>
        <family val="1"/>
      </rPr>
      <t xml:space="preserve">       </t>
    </r>
    <r>
      <rPr>
        <sz val="11"/>
        <color theme="1"/>
        <rFont val="Arial"/>
        <family val="2"/>
      </rPr>
      <t>Ensure that staff listed in this section are the bidder's employees. If staff are independent contractors and not the bidder's employees, include these positions under the MH Professional Contracted Services section.</t>
    </r>
  </si>
  <si>
    <t xml:space="preserve">NOTE: </t>
  </si>
  <si>
    <r>
      <t xml:space="preserve"> </t>
    </r>
    <r>
      <rPr>
        <sz val="11"/>
        <color rgb="FFFF0000"/>
        <rFont val="Arial"/>
        <family val="2"/>
      </rPr>
      <t xml:space="preserve">    </t>
    </r>
    <r>
      <rPr>
        <b/>
        <sz val="11"/>
        <color rgb="FFFF0000"/>
        <rFont val="Arial"/>
        <family val="2"/>
      </rPr>
      <t>NOTE:</t>
    </r>
    <r>
      <rPr>
        <sz val="11"/>
        <color theme="1"/>
        <rFont val="Arial"/>
        <family val="2"/>
      </rPr>
      <t xml:space="preserve"> Positions listed under this section should not have any associated benefits. If a position is subject to benefits, it should be listed under Salaries and Wages</t>
    </r>
  </si>
  <si>
    <r>
      <rPr>
        <b/>
        <i/>
        <sz val="10"/>
        <rFont val="Arial"/>
        <family val="2"/>
      </rPr>
      <t xml:space="preserve">  Example:</t>
    </r>
    <r>
      <rPr>
        <sz val="10"/>
        <color theme="1"/>
        <rFont val="Arial"/>
        <family val="2"/>
      </rPr>
      <t xml:space="preserve"> If a person works 20 hours a week in a project, this would be 50% FTE or .50 FTE.  If a person works 37.5 hours per week, this would equal .94 FTE </t>
    </r>
  </si>
  <si>
    <r>
      <t>·</t>
    </r>
    <r>
      <rPr>
        <sz val="7"/>
        <color theme="1"/>
        <rFont val="Times New Roman"/>
        <family val="1"/>
      </rPr>
      <t xml:space="preserve">        </t>
    </r>
    <r>
      <rPr>
        <sz val="11"/>
        <color theme="1"/>
        <rFont val="Arial"/>
        <family val="2"/>
      </rPr>
      <t>The total on Tab 2. Admin Expense Detail is linked to the total program budget on Tab 1. For this reason, Administrative staff should either be listed in the Salaries &amp; Wages section of Tab 1 Program Budget</t>
    </r>
    <r>
      <rPr>
        <sz val="11"/>
        <color rgb="FFFF0000"/>
        <rFont val="Arial"/>
        <family val="2"/>
      </rPr>
      <t xml:space="preserve"> </t>
    </r>
    <r>
      <rPr>
        <b/>
        <sz val="11"/>
        <color rgb="FFFF0000"/>
        <rFont val="Arial"/>
        <family val="2"/>
      </rPr>
      <t>OR</t>
    </r>
    <r>
      <rPr>
        <sz val="11"/>
        <color theme="1"/>
        <rFont val="Arial"/>
        <family val="2"/>
      </rPr>
      <t xml:space="preserve"> listed on Tab 2 Admin Expense Detail. Do</t>
    </r>
    <r>
      <rPr>
        <b/>
        <sz val="11"/>
        <color theme="1"/>
        <rFont val="Arial"/>
        <family val="2"/>
      </rPr>
      <t xml:space="preserve"> </t>
    </r>
    <r>
      <rPr>
        <b/>
        <sz val="11"/>
        <color rgb="FFFF0000"/>
        <rFont val="Arial"/>
        <family val="2"/>
      </rPr>
      <t>NOT</t>
    </r>
    <r>
      <rPr>
        <sz val="11"/>
        <color rgb="FFFF0000"/>
        <rFont val="Arial"/>
        <family val="2"/>
      </rPr>
      <t xml:space="preserve"> </t>
    </r>
    <r>
      <rPr>
        <sz val="11"/>
        <color theme="1"/>
        <rFont val="Arial"/>
        <family val="2"/>
      </rPr>
      <t>duplicate these expenses on both the budget and the Admin Expense Detail tab.</t>
    </r>
  </si>
  <si>
    <r>
      <t xml:space="preserve">Note : Do </t>
    </r>
    <r>
      <rPr>
        <b/>
        <sz val="11"/>
        <color theme="1"/>
        <rFont val="Arial"/>
        <family val="2"/>
      </rPr>
      <t xml:space="preserve">NOT </t>
    </r>
    <r>
      <rPr>
        <sz val="11"/>
        <color theme="1"/>
        <rFont val="Arial"/>
        <family val="2"/>
      </rPr>
      <t xml:space="preserve">factor PTO into the calculation of B%. PTO has already been taken into account when calculating the Adjusted Annual Work Hours. In other words, a 65% Percentage of Billable hours, for example, should mean that the staff spends 65% of her/his work day providing direct services and the other 35% doing indirect services such administrative tasks, meetings, supervision, etc. The 35% should </t>
    </r>
    <r>
      <rPr>
        <b/>
        <sz val="11"/>
        <color rgb="FFFF0000"/>
        <rFont val="Arial"/>
        <family val="2"/>
      </rPr>
      <t>NOT</t>
    </r>
    <r>
      <rPr>
        <sz val="11"/>
        <color theme="1"/>
        <rFont val="Arial"/>
        <family val="2"/>
      </rPr>
      <t xml:space="preserve"> include PTO or other leave. </t>
    </r>
  </si>
  <si>
    <t>OPERATING EXPENSES</t>
  </si>
  <si>
    <t>SALARIES, WAGES, AND BENEFITS</t>
  </si>
  <si>
    <t>REVENUE</t>
  </si>
  <si>
    <r>
      <t xml:space="preserve">GROSS COST </t>
    </r>
    <r>
      <rPr>
        <b/>
        <u/>
        <sz val="20"/>
        <rFont val="Arial"/>
        <family val="2"/>
      </rPr>
      <t>WITHOUT</t>
    </r>
    <r>
      <rPr>
        <b/>
        <sz val="20"/>
        <color indexed="8"/>
        <rFont val="Arial"/>
        <family val="2"/>
      </rPr>
      <t xml:space="preserve"> CLIENT SUPPORT EXPENDITURES</t>
    </r>
  </si>
  <si>
    <r>
      <t xml:space="preserve">GROSS COST </t>
    </r>
    <r>
      <rPr>
        <b/>
        <u/>
        <sz val="20"/>
        <rFont val="Arial"/>
        <family val="2"/>
      </rPr>
      <t>WITH</t>
    </r>
    <r>
      <rPr>
        <b/>
        <sz val="20"/>
        <color rgb="FFCC00FF"/>
        <rFont val="Arial"/>
        <family val="2"/>
      </rPr>
      <t xml:space="preserve"> </t>
    </r>
    <r>
      <rPr>
        <b/>
        <sz val="20"/>
        <color indexed="8"/>
        <rFont val="Arial"/>
        <family val="2"/>
      </rPr>
      <t>CLIENT SUPPORT EXPENDITURES</t>
    </r>
  </si>
  <si>
    <t>UNITS OF SERVICE &amp; RATES</t>
  </si>
  <si>
    <r>
      <rPr>
        <sz val="11"/>
        <color theme="1"/>
        <rFont val="Symbol"/>
        <family val="1"/>
        <charset val="2"/>
      </rPr>
      <t xml:space="preserve">· </t>
    </r>
    <r>
      <rPr>
        <sz val="11"/>
        <color theme="1"/>
        <rFont val="Arial"/>
        <family val="2"/>
      </rPr>
      <t>Do</t>
    </r>
    <r>
      <rPr>
        <b/>
        <sz val="11"/>
        <color theme="1"/>
        <rFont val="Arial"/>
        <family val="2"/>
      </rPr>
      <t xml:space="preserve"> NOT</t>
    </r>
    <r>
      <rPr>
        <sz val="11"/>
        <color theme="1"/>
        <rFont val="Arial"/>
        <family val="2"/>
      </rPr>
      <t xml:space="preserve"> include the potential Alameda County awarded amount from this RFP as revenue.</t>
    </r>
  </si>
  <si>
    <t xml:space="preserve"> ADMINISTRATIVE EXPENSES</t>
  </si>
  <si>
    <r>
      <t>·</t>
    </r>
    <r>
      <rPr>
        <sz val="7"/>
        <color theme="1"/>
        <rFont val="Times New Roman"/>
        <family val="1"/>
      </rPr>
      <t>     </t>
    </r>
    <r>
      <rPr>
        <sz val="11"/>
        <color theme="1"/>
        <rFont val="Arial"/>
        <family val="2"/>
      </rPr>
      <t xml:space="preserve"> Budget Line Item definitions are included in </t>
    </r>
    <r>
      <rPr>
        <i/>
        <sz val="11"/>
        <color theme="1"/>
        <rFont val="Arial"/>
        <family val="2"/>
      </rPr>
      <t>Italics</t>
    </r>
    <r>
      <rPr>
        <sz val="11"/>
        <color theme="1"/>
        <rFont val="Arial"/>
        <family val="2"/>
      </rPr>
      <t xml:space="preserve"> below.</t>
    </r>
  </si>
  <si>
    <t xml:space="preserve">    Number of Work Hours per FTE per week :                                    40 hours</t>
  </si>
  <si>
    <t xml:space="preserve"> x Number of  Weeks per Year                                                       x 52 Weeks </t>
  </si>
  <si>
    <t xml:space="preserve"> = Total Annual Work Hours   (40*52)                                             = 2,080 hours</t>
  </si>
  <si>
    <r>
      <rPr>
        <sz val="10"/>
        <rFont val="Arial"/>
        <family val="2"/>
      </rPr>
      <t xml:space="preserve">Minus </t>
    </r>
    <r>
      <rPr>
        <sz val="10"/>
        <color theme="1"/>
        <rFont val="Arial"/>
        <family val="2"/>
      </rPr>
      <t>Average Annual Vacation Leave (15 days)  = 15 *8           (120) hours</t>
    </r>
  </si>
  <si>
    <t>Minus Average Annual Sick Leave (8 days) = 8*8                       (64) hours</t>
  </si>
  <si>
    <t xml:space="preserve">Minus Paid Holidays (11 days) = 11*8                                       (88) hours </t>
  </si>
  <si>
    <r>
      <t xml:space="preserve"> = Adjusted Annual Work Hours =  2,080-120-64-88                       =</t>
    </r>
    <r>
      <rPr>
        <b/>
        <sz val="10"/>
        <color theme="1"/>
        <rFont val="Arial"/>
        <family val="2"/>
      </rPr>
      <t xml:space="preserve"> 1,808 hours</t>
    </r>
  </si>
  <si>
    <r>
      <t xml:space="preserve">·    </t>
    </r>
    <r>
      <rPr>
        <sz val="11"/>
        <color theme="1"/>
        <rFont val="Arial"/>
        <family val="2"/>
      </rPr>
      <t>Save and submit the electronic version of the budget in</t>
    </r>
    <r>
      <rPr>
        <sz val="11"/>
        <rFont val="Arial"/>
        <family val="2"/>
      </rPr>
      <t xml:space="preserve"> </t>
    </r>
    <r>
      <rPr>
        <u/>
        <sz val="11"/>
        <rFont val="Arial"/>
        <family val="2"/>
      </rPr>
      <t>Excel.</t>
    </r>
  </si>
  <si>
    <t>0%</t>
  </si>
  <si>
    <r>
      <rPr>
        <sz val="11"/>
        <color theme="3" tint="-0.249977111117893"/>
        <rFont val="Courier New"/>
        <family val="3"/>
      </rPr>
      <t>o</t>
    </r>
    <r>
      <rPr>
        <sz val="11"/>
        <color theme="3" tint="-0.249977111117893"/>
        <rFont val="Arial"/>
        <family val="2"/>
      </rPr>
      <t>  </t>
    </r>
    <r>
      <rPr>
        <b/>
        <sz val="11"/>
        <color theme="3" tint="-0.249977111117893"/>
        <rFont val="Arial"/>
        <family val="2"/>
      </rPr>
      <t xml:space="preserve"> Billable percentage (B%): </t>
    </r>
    <r>
      <rPr>
        <sz val="11"/>
        <color theme="3" tint="-0.249977111117893"/>
        <rFont val="Arial"/>
        <family val="2"/>
      </rPr>
      <t>Enter the percentage of billable hours (i.e. direct services) for direct service staff. The units will auto-calculate in column X based on the following formula:</t>
    </r>
  </si>
  <si>
    <r>
      <rPr>
        <b/>
        <sz val="11"/>
        <color rgb="FFFF0000"/>
        <rFont val="Arial"/>
        <family val="2"/>
      </rPr>
      <t>NOTE:</t>
    </r>
    <r>
      <rPr>
        <sz val="11"/>
        <rFont val="Arial"/>
        <family val="2"/>
      </rPr>
      <t xml:space="preserve"> Cost per minute cannot exceed the current County Contract Maximum Rate (CCMR), listed below.
</t>
    </r>
    <r>
      <rPr>
        <sz val="11"/>
        <rFont val="Symbol"/>
        <family val="1"/>
        <charset val="2"/>
      </rPr>
      <t>·</t>
    </r>
    <r>
      <rPr>
        <sz val="11"/>
        <rFont val="Arial"/>
        <family val="2"/>
      </rPr>
      <t xml:space="preserve"> Case Management/Brokerage  = $0 per min
</t>
    </r>
    <r>
      <rPr>
        <sz val="11"/>
        <rFont val="Symbol"/>
        <family val="1"/>
        <charset val="2"/>
      </rPr>
      <t>·</t>
    </r>
    <r>
      <rPr>
        <sz val="11"/>
        <rFont val="Arial"/>
        <family val="2"/>
      </rPr>
      <t xml:space="preserve"> Mental Health Services = $0 per min
</t>
    </r>
    <r>
      <rPr>
        <sz val="11"/>
        <rFont val="Symbol"/>
        <family val="1"/>
        <charset val="2"/>
      </rPr>
      <t>·</t>
    </r>
    <r>
      <rPr>
        <sz val="11"/>
        <rFont val="Arial"/>
        <family val="2"/>
      </rPr>
      <t xml:space="preserve"> Medication Support = $0 per min
</t>
    </r>
    <r>
      <rPr>
        <sz val="11"/>
        <rFont val="Symbol"/>
        <family val="1"/>
        <charset val="2"/>
      </rPr>
      <t>·</t>
    </r>
    <r>
      <rPr>
        <sz val="11"/>
        <rFont val="Arial"/>
        <family val="2"/>
      </rPr>
      <t xml:space="preserve"> Crisis Intervention = $0 per min</t>
    </r>
  </si>
  <si>
    <r>
      <t>§</t>
    </r>
    <r>
      <rPr>
        <sz val="7"/>
        <color theme="1"/>
        <rFont val="Times New Roman"/>
        <family val="1"/>
      </rPr>
      <t xml:space="preserve">    </t>
    </r>
    <r>
      <rPr>
        <i/>
        <u/>
        <sz val="11"/>
        <color theme="1"/>
        <rFont val="Arial"/>
        <family val="2"/>
      </rPr>
      <t>Other</t>
    </r>
    <r>
      <rPr>
        <sz val="11"/>
        <color theme="1"/>
        <rFont val="Arial"/>
        <family val="2"/>
      </rPr>
      <t>:</t>
    </r>
    <r>
      <rPr>
        <b/>
        <sz val="11"/>
        <color theme="1"/>
        <rFont val="Arial"/>
        <family val="2"/>
      </rPr>
      <t xml:space="preserve"> </t>
    </r>
    <r>
      <rPr>
        <i/>
        <sz val="11"/>
        <color theme="1"/>
        <rFont val="Arial"/>
        <family val="2"/>
      </rPr>
      <t xml:space="preserve">Consultants, Contracted labor (1099 contractors providing indirect services, or overhead expenses for direct-service contractors) </t>
    </r>
  </si>
  <si>
    <r>
      <t>·</t>
    </r>
    <r>
      <rPr>
        <sz val="7"/>
        <color theme="1"/>
        <rFont val="Times New Roman"/>
        <family val="1"/>
      </rPr>
      <t xml:space="preserve">        </t>
    </r>
    <r>
      <rPr>
        <sz val="11"/>
        <color theme="1"/>
        <rFont val="Arial"/>
        <family val="2"/>
      </rPr>
      <t xml:space="preserve">This program will be reimbursed at </t>
    </r>
    <r>
      <rPr>
        <sz val="11"/>
        <rFont val="Arial"/>
        <family val="2"/>
      </rPr>
      <t>actual cost</t>
    </r>
  </si>
  <si>
    <r>
      <t>·</t>
    </r>
    <r>
      <rPr>
        <sz val="7"/>
        <color theme="1"/>
        <rFont val="Times New Roman"/>
        <family val="1"/>
      </rPr>
      <t xml:space="preserve">        </t>
    </r>
    <r>
      <rPr>
        <sz val="11"/>
        <color theme="1"/>
        <rFont val="Arial"/>
        <family val="2"/>
      </rPr>
      <t xml:space="preserve">Annualized program budget requests cannot exceed the maximum allocation of </t>
    </r>
    <r>
      <rPr>
        <sz val="11"/>
        <rFont val="Arial"/>
        <family val="2"/>
      </rPr>
      <t>$700,000</t>
    </r>
  </si>
  <si>
    <t>Bidder's Name</t>
  </si>
  <si>
    <r>
      <t>·</t>
    </r>
    <r>
      <rPr>
        <sz val="7"/>
        <color theme="1"/>
        <rFont val="Times New Roman"/>
        <family val="1"/>
      </rPr>
      <t>  </t>
    </r>
    <r>
      <rPr>
        <sz val="11"/>
        <color theme="1"/>
        <rFont val="Arial"/>
        <family val="2"/>
      </rPr>
      <t>  For each required staff position, enter: the number of FTEs based on a 40-hour work week and the total annual salary costs. The average annualized salary will auto-calculate.</t>
    </r>
  </si>
  <si>
    <t>Annual Cost</t>
  </si>
  <si>
    <r>
      <t>·</t>
    </r>
    <r>
      <rPr>
        <sz val="7"/>
        <color theme="1"/>
        <rFont val="Times New Roman"/>
        <family val="1"/>
      </rPr>
      <t xml:space="preserve">        </t>
    </r>
    <r>
      <rPr>
        <sz val="11"/>
        <color theme="1"/>
        <rFont val="Arial"/>
        <family val="2"/>
      </rPr>
      <t xml:space="preserve">Enter the percentage allocated for employee benefits and taxes in cell </t>
    </r>
    <r>
      <rPr>
        <b/>
        <sz val="11"/>
        <rFont val="Arial"/>
        <family val="2"/>
      </rPr>
      <t>H39</t>
    </r>
    <r>
      <rPr>
        <b/>
        <sz val="11"/>
        <color theme="1"/>
        <rFont val="Arial"/>
        <family val="2"/>
      </rPr>
      <t>,</t>
    </r>
    <r>
      <rPr>
        <sz val="11"/>
        <color theme="1"/>
        <rFont val="Arial"/>
        <family val="2"/>
      </rPr>
      <t xml:space="preserve"> total benefits costs will automatically be calculated on </t>
    </r>
    <r>
      <rPr>
        <b/>
        <sz val="11"/>
        <rFont val="Arial"/>
        <family val="2"/>
      </rPr>
      <t>I39</t>
    </r>
    <r>
      <rPr>
        <sz val="11"/>
        <color theme="1"/>
        <rFont val="Arial"/>
        <family val="2"/>
      </rPr>
      <t>.</t>
    </r>
  </si>
  <si>
    <r>
      <rPr>
        <sz val="11"/>
        <color theme="1"/>
        <rFont val="Courier New"/>
        <family val="3"/>
      </rPr>
      <t>o </t>
    </r>
    <r>
      <rPr>
        <sz val="11"/>
        <color theme="1"/>
        <rFont val="Arial"/>
        <family val="2"/>
      </rPr>
      <t> </t>
    </r>
    <r>
      <rPr>
        <b/>
        <sz val="11"/>
        <color theme="1"/>
        <rFont val="Arial"/>
        <family val="2"/>
      </rPr>
      <t xml:space="preserve"> FTE:</t>
    </r>
    <r>
      <rPr>
        <sz val="11"/>
        <color theme="1"/>
        <rFont val="Arial"/>
        <family val="2"/>
      </rPr>
      <t xml:space="preserve"> Enter the percentage of Full-Time Equivalent based on a 40 hour work week for each job position in the FTE column (column</t>
    </r>
    <r>
      <rPr>
        <sz val="11"/>
        <color rgb="FF0000FF"/>
        <rFont val="Arial"/>
        <family val="2"/>
      </rPr>
      <t xml:space="preserve"> </t>
    </r>
    <r>
      <rPr>
        <b/>
        <sz val="11"/>
        <rFont val="Arial"/>
        <family val="2"/>
      </rPr>
      <t>H</t>
    </r>
    <r>
      <rPr>
        <sz val="11"/>
        <color theme="1"/>
        <rFont val="Arial"/>
        <family val="2"/>
      </rPr>
      <t xml:space="preserve">). </t>
    </r>
  </si>
  <si>
    <t>RFP #23-03 
Early Childhood Mental Health PEI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</si>
</sst>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quot;$&quot;#,##0"/>
    <numFmt numFmtId="165" formatCode="&quot;$&quot;#,##0.00"/>
    <numFmt numFmtId="166" formatCode="General_)"/>
    <numFmt numFmtId="167" formatCode="0.0%"/>
  </numFmts>
  <fonts count="74" x14ac:knownFonts="1">
    <font>
      <sz val="11"/>
      <color theme="1"/>
      <name val="Calibri"/>
      <family val="2"/>
      <scheme val="minor"/>
    </font>
    <font>
      <sz val="11"/>
      <color theme="1"/>
      <name val="Calibri"/>
      <family val="2"/>
      <scheme val="minor"/>
    </font>
    <font>
      <b/>
      <sz val="12"/>
      <color indexed="8"/>
      <name val="Arial"/>
      <family val="2"/>
    </font>
    <font>
      <b/>
      <sz val="14"/>
      <color indexed="8"/>
      <name val="Arial"/>
      <family val="2"/>
    </font>
    <font>
      <sz val="12"/>
      <name val="Arial"/>
      <family val="2"/>
    </font>
    <font>
      <sz val="12"/>
      <color indexed="8"/>
      <name val="Arial"/>
      <family val="2"/>
    </font>
    <font>
      <sz val="14"/>
      <color indexed="8"/>
      <name val="Arial"/>
      <family val="2"/>
    </font>
    <font>
      <sz val="11"/>
      <name val="Tahoma"/>
      <family val="2"/>
    </font>
    <font>
      <b/>
      <sz val="12"/>
      <name val="Arial"/>
      <family val="2"/>
    </font>
    <font>
      <b/>
      <sz val="18"/>
      <color indexed="8"/>
      <name val="Arial"/>
      <family val="2"/>
    </font>
    <font>
      <sz val="11"/>
      <name val="Arial Narrow"/>
      <family val="2"/>
    </font>
    <font>
      <sz val="12"/>
      <color theme="1"/>
      <name val="Calibri"/>
      <family val="2"/>
      <scheme val="minor"/>
    </font>
    <font>
      <sz val="10"/>
      <name val="Arial"/>
      <family val="2"/>
    </font>
    <font>
      <b/>
      <sz val="10"/>
      <name val="Arial"/>
      <family val="2"/>
    </font>
    <font>
      <sz val="10"/>
      <color rgb="FFFF0000"/>
      <name val="Arial"/>
      <family val="2"/>
    </font>
    <font>
      <sz val="8"/>
      <name val="Arial"/>
      <family val="2"/>
    </font>
    <font>
      <sz val="9"/>
      <name val="Arial Narrow"/>
      <family val="2"/>
    </font>
    <font>
      <b/>
      <sz val="13"/>
      <name val="Arial"/>
      <family val="2"/>
    </font>
    <font>
      <sz val="11"/>
      <name val="Arial"/>
      <family val="2"/>
    </font>
    <font>
      <sz val="9"/>
      <name val="Arial"/>
      <family val="2"/>
    </font>
    <font>
      <sz val="8"/>
      <name val="Arial Narrow"/>
      <family val="2"/>
    </font>
    <font>
      <sz val="7"/>
      <name val="Small Fonts"/>
      <family val="2"/>
    </font>
    <font>
      <b/>
      <sz val="11"/>
      <name val="Arial"/>
      <family val="2"/>
    </font>
    <font>
      <sz val="11"/>
      <color theme="1"/>
      <name val="Arial"/>
      <family val="2"/>
    </font>
    <font>
      <i/>
      <sz val="11"/>
      <name val="Arial"/>
      <family val="2"/>
    </font>
    <font>
      <b/>
      <sz val="16"/>
      <color indexed="8"/>
      <name val="Arial"/>
      <family val="2"/>
    </font>
    <font>
      <b/>
      <sz val="11"/>
      <color theme="1"/>
      <name val="Calibri"/>
      <family val="2"/>
      <scheme val="minor"/>
    </font>
    <font>
      <sz val="7"/>
      <color theme="1"/>
      <name val="Times New Roman"/>
      <family val="1"/>
    </font>
    <font>
      <b/>
      <sz val="14"/>
      <color theme="0" tint="-0.34998626667073579"/>
      <name val="Arial"/>
      <family val="2"/>
    </font>
    <font>
      <sz val="16"/>
      <color indexed="8"/>
      <name val="Arial"/>
      <family val="2"/>
    </font>
    <font>
      <sz val="18"/>
      <color indexed="8"/>
      <name val="Arial"/>
      <family val="2"/>
    </font>
    <font>
      <b/>
      <sz val="20"/>
      <color indexed="8"/>
      <name val="Arial"/>
      <family val="2"/>
    </font>
    <font>
      <b/>
      <sz val="16"/>
      <color theme="0" tint="-0.34998626667073579"/>
      <name val="Arial"/>
      <family val="2"/>
    </font>
    <font>
      <sz val="20"/>
      <color indexed="8"/>
      <name val="Arial"/>
      <family val="2"/>
    </font>
    <font>
      <b/>
      <sz val="20"/>
      <color rgb="FFCC00FF"/>
      <name val="Arial"/>
      <family val="2"/>
    </font>
    <font>
      <b/>
      <sz val="16"/>
      <color rgb="FF0000FF"/>
      <name val="Arial"/>
      <family val="2"/>
    </font>
    <font>
      <i/>
      <sz val="7"/>
      <color theme="1"/>
      <name val="Times New Roman"/>
      <family val="1"/>
    </font>
    <font>
      <b/>
      <sz val="16"/>
      <color theme="1"/>
      <name val="Arial"/>
      <family val="2"/>
    </font>
    <font>
      <b/>
      <sz val="22"/>
      <name val="Arial"/>
      <family val="2"/>
    </font>
    <font>
      <u/>
      <sz val="10"/>
      <name val="Arial"/>
      <family val="2"/>
    </font>
    <font>
      <b/>
      <i/>
      <sz val="11"/>
      <color theme="1"/>
      <name val="Arial"/>
      <family val="2"/>
    </font>
    <font>
      <b/>
      <i/>
      <sz val="11"/>
      <color rgb="FF000000"/>
      <name val="Arial"/>
      <family val="2"/>
    </font>
    <font>
      <b/>
      <i/>
      <sz val="7"/>
      <color theme="1"/>
      <name val="Times New Roman"/>
      <family val="1"/>
    </font>
    <font>
      <b/>
      <i/>
      <sz val="11"/>
      <color rgb="FF0000FF"/>
      <name val="Arial"/>
      <family val="2"/>
    </font>
    <font>
      <b/>
      <i/>
      <sz val="11"/>
      <name val="Arial"/>
      <family val="2"/>
    </font>
    <font>
      <b/>
      <sz val="11"/>
      <color theme="1"/>
      <name val="Arial"/>
      <family val="2"/>
    </font>
    <font>
      <sz val="9"/>
      <color theme="1"/>
      <name val="Arial"/>
      <family val="2"/>
    </font>
    <font>
      <sz val="11"/>
      <color theme="1"/>
      <name val="Symbol"/>
      <family val="1"/>
      <charset val="2"/>
    </font>
    <font>
      <u/>
      <sz val="11"/>
      <color theme="1"/>
      <name val="Arial"/>
      <family val="2"/>
    </font>
    <font>
      <sz val="11"/>
      <color theme="1"/>
      <name val="Courier New"/>
      <family val="3"/>
    </font>
    <font>
      <sz val="11"/>
      <color rgb="FF0000FF"/>
      <name val="Arial"/>
      <family val="2"/>
    </font>
    <font>
      <i/>
      <sz val="11"/>
      <color theme="1"/>
      <name val="Arial"/>
      <family val="2"/>
    </font>
    <font>
      <b/>
      <u/>
      <sz val="11"/>
      <color theme="1"/>
      <name val="Arial"/>
      <family val="2"/>
    </font>
    <font>
      <b/>
      <u/>
      <sz val="12"/>
      <color theme="1"/>
      <name val="Arial"/>
      <family val="2"/>
    </font>
    <font>
      <sz val="11"/>
      <color theme="1"/>
      <name val="Wingdings"/>
      <charset val="2"/>
    </font>
    <font>
      <i/>
      <u/>
      <sz val="11"/>
      <color theme="1"/>
      <name val="Arial"/>
      <family val="2"/>
    </font>
    <font>
      <i/>
      <sz val="11"/>
      <color theme="1"/>
      <name val="Wingdings"/>
      <charset val="2"/>
    </font>
    <font>
      <sz val="10"/>
      <color theme="1"/>
      <name val="Arial"/>
      <family val="2"/>
    </font>
    <font>
      <sz val="7"/>
      <name val="Times New Roman"/>
      <family val="1"/>
    </font>
    <font>
      <u/>
      <sz val="7"/>
      <name val="Times New Roman"/>
      <family val="1"/>
    </font>
    <font>
      <u/>
      <sz val="11"/>
      <name val="Arial"/>
      <family val="2"/>
    </font>
    <font>
      <sz val="11"/>
      <color theme="1"/>
      <name val="Times New Roman"/>
      <family val="1"/>
    </font>
    <font>
      <b/>
      <sz val="11"/>
      <color rgb="FFFF0000"/>
      <name val="Arial"/>
      <family val="2"/>
    </font>
    <font>
      <b/>
      <sz val="10"/>
      <color theme="1"/>
      <name val="Arial"/>
      <family val="2"/>
    </font>
    <font>
      <sz val="11"/>
      <color rgb="FFFF0000"/>
      <name val="Arial"/>
      <family val="2"/>
    </font>
    <font>
      <b/>
      <i/>
      <sz val="10"/>
      <name val="Arial"/>
      <family val="2"/>
    </font>
    <font>
      <b/>
      <u/>
      <sz val="20"/>
      <name val="Arial"/>
      <family val="2"/>
    </font>
    <font>
      <b/>
      <sz val="11"/>
      <color theme="3" tint="-0.249977111117893"/>
      <name val="Arial"/>
      <family val="2"/>
    </font>
    <font>
      <sz val="11"/>
      <color theme="3" tint="-0.249977111117893"/>
      <name val="Courier New"/>
      <family val="3"/>
    </font>
    <font>
      <sz val="11"/>
      <color theme="3" tint="-0.249977111117893"/>
      <name val="Arial"/>
      <family val="2"/>
    </font>
    <font>
      <sz val="11"/>
      <color theme="3" tint="-0.249977111117893"/>
      <name val="Calibri"/>
      <family val="2"/>
      <scheme val="minor"/>
    </font>
    <font>
      <sz val="11"/>
      <name val="Symbol"/>
      <family val="1"/>
      <charset val="2"/>
    </font>
    <font>
      <b/>
      <sz val="22"/>
      <color indexed="8"/>
      <name val="Arial"/>
      <family val="2"/>
    </font>
    <font>
      <b/>
      <sz val="11"/>
      <color theme="1"/>
      <name val="Arial"/>
      <family val="3"/>
    </font>
  </fonts>
  <fills count="1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D9D9D9"/>
        <bgColor indexed="64"/>
      </patternFill>
    </fill>
    <fill>
      <patternFill patternType="solid">
        <fgColor theme="2" tint="-0.249977111117893"/>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rgb="FF92D050"/>
        <bgColor indexed="64"/>
      </patternFill>
    </fill>
    <fill>
      <patternFill patternType="solid">
        <fgColor rgb="FF66FF99"/>
        <bgColor indexed="64"/>
      </patternFill>
    </fill>
  </fills>
  <borders count="29">
    <border>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xf numFmtId="9" fontId="4" fillId="0" borderId="0" applyFont="0" applyFill="0" applyBorder="0" applyAlignment="0" applyProtection="0"/>
    <xf numFmtId="0" fontId="11" fillId="0" borderId="0"/>
    <xf numFmtId="0" fontId="12" fillId="0" borderId="0"/>
    <xf numFmtId="44" fontId="12" fillId="0" borderId="0" applyFont="0" applyFill="0" applyBorder="0" applyAlignment="0" applyProtection="0"/>
    <xf numFmtId="43" fontId="1" fillId="0" borderId="0" applyFont="0" applyFill="0" applyBorder="0" applyAlignment="0" applyProtection="0"/>
    <xf numFmtId="166" fontId="15" fillId="0" borderId="0"/>
    <xf numFmtId="0" fontId="16" fillId="0" borderId="0"/>
    <xf numFmtId="43" fontId="12" fillId="0" borderId="0" applyFont="0" applyFill="0" applyBorder="0" applyAlignment="0" applyProtection="0"/>
  </cellStyleXfs>
  <cellXfs count="356">
    <xf numFmtId="0" fontId="0" fillId="0" borderId="0" xfId="0"/>
    <xf numFmtId="0" fontId="5" fillId="0" borderId="0" xfId="0" applyFont="1"/>
    <xf numFmtId="0" fontId="3" fillId="0" borderId="13" xfId="0" applyFont="1" applyBorder="1" applyAlignment="1">
      <alignment horizontal="center" vertical="justify"/>
    </xf>
    <xf numFmtId="0" fontId="2" fillId="0" borderId="0" xfId="0" applyFont="1"/>
    <xf numFmtId="0" fontId="6" fillId="0" borderId="0" xfId="0" applyFont="1"/>
    <xf numFmtId="6" fontId="5" fillId="3" borderId="0" xfId="0" applyNumberFormat="1" applyFont="1" applyFill="1" applyAlignment="1">
      <alignment horizontal="right"/>
    </xf>
    <xf numFmtId="6" fontId="5" fillId="0" borderId="0" xfId="0" applyNumberFormat="1" applyFont="1"/>
    <xf numFmtId="6" fontId="5" fillId="3" borderId="0" xfId="0" applyNumberFormat="1" applyFont="1" applyFill="1"/>
    <xf numFmtId="6" fontId="5" fillId="3" borderId="12" xfId="0" applyNumberFormat="1" applyFont="1" applyFill="1" applyBorder="1" applyAlignment="1">
      <alignment horizontal="right"/>
    </xf>
    <xf numFmtId="6" fontId="5" fillId="3" borderId="6" xfId="2" applyNumberFormat="1" applyFont="1" applyFill="1" applyBorder="1" applyAlignment="1" applyProtection="1">
      <alignment horizontal="right"/>
    </xf>
    <xf numFmtId="6" fontId="5" fillId="3" borderId="8" xfId="0" applyNumberFormat="1" applyFont="1" applyFill="1" applyBorder="1"/>
    <xf numFmtId="6" fontId="5" fillId="3" borderId="0" xfId="2" applyNumberFormat="1" applyFont="1" applyFill="1" applyBorder="1" applyProtection="1"/>
    <xf numFmtId="6" fontId="5" fillId="3" borderId="0" xfId="2" applyNumberFormat="1" applyFont="1" applyFill="1" applyBorder="1" applyAlignment="1" applyProtection="1">
      <alignment horizontal="right"/>
    </xf>
    <xf numFmtId="6" fontId="5" fillId="3" borderId="5" xfId="0" applyNumberFormat="1" applyFont="1" applyFill="1" applyBorder="1" applyAlignment="1">
      <alignment horizontal="right"/>
    </xf>
    <xf numFmtId="3" fontId="5" fillId="0" borderId="0" xfId="2" applyNumberFormat="1" applyFont="1" applyFill="1" applyProtection="1"/>
    <xf numFmtId="6" fontId="5" fillId="7" borderId="0" xfId="0" applyNumberFormat="1" applyFont="1" applyFill="1"/>
    <xf numFmtId="6" fontId="5" fillId="7" borderId="0" xfId="2" applyNumberFormat="1" applyFont="1" applyFill="1" applyBorder="1" applyProtection="1"/>
    <xf numFmtId="6" fontId="5" fillId="7" borderId="0" xfId="0" applyNumberFormat="1" applyFont="1" applyFill="1" applyAlignment="1">
      <alignment horizontal="right"/>
    </xf>
    <xf numFmtId="6" fontId="5" fillId="7" borderId="6" xfId="0" applyNumberFormat="1" applyFont="1" applyFill="1" applyBorder="1" applyAlignment="1">
      <alignment horizontal="right"/>
    </xf>
    <xf numFmtId="3" fontId="5" fillId="7" borderId="0" xfId="2" applyNumberFormat="1" applyFont="1" applyFill="1" applyBorder="1" applyProtection="1"/>
    <xf numFmtId="6" fontId="2" fillId="7" borderId="3" xfId="2" applyNumberFormat="1" applyFont="1" applyFill="1" applyBorder="1" applyAlignment="1" applyProtection="1">
      <alignment horizontal="left"/>
    </xf>
    <xf numFmtId="6" fontId="5" fillId="7" borderId="3" xfId="0" applyNumberFormat="1" applyFont="1" applyFill="1" applyBorder="1" applyAlignment="1">
      <alignment horizontal="right"/>
    </xf>
    <xf numFmtId="6" fontId="5" fillId="7" borderId="12" xfId="0" applyNumberFormat="1" applyFont="1" applyFill="1" applyBorder="1" applyAlignment="1">
      <alignment horizontal="right"/>
    </xf>
    <xf numFmtId="6" fontId="2" fillId="7" borderId="3" xfId="0" applyNumberFormat="1" applyFont="1" applyFill="1" applyBorder="1" applyAlignment="1">
      <alignment horizontal="left"/>
    </xf>
    <xf numFmtId="37" fontId="2" fillId="7" borderId="0" xfId="0" applyNumberFormat="1" applyFont="1" applyFill="1"/>
    <xf numFmtId="37" fontId="5" fillId="7" borderId="0" xfId="0" applyNumberFormat="1" applyFont="1" applyFill="1"/>
    <xf numFmtId="0" fontId="2" fillId="7" borderId="0" xfId="0" applyFont="1" applyFill="1" applyAlignment="1">
      <alignment horizontal="left"/>
    </xf>
    <xf numFmtId="0" fontId="8" fillId="0" borderId="0" xfId="7" applyFont="1" applyAlignment="1">
      <alignment horizontal="center"/>
    </xf>
    <xf numFmtId="0" fontId="12" fillId="0" borderId="0" xfId="7"/>
    <xf numFmtId="0" fontId="13" fillId="0" borderId="0" xfId="7" applyFont="1" applyAlignment="1">
      <alignment horizontal="center"/>
    </xf>
    <xf numFmtId="0" fontId="12" fillId="0" borderId="0" xfId="7" applyAlignment="1">
      <alignment horizontal="center"/>
    </xf>
    <xf numFmtId="0" fontId="12" fillId="0" borderId="15" xfId="7" applyBorder="1" applyAlignment="1">
      <alignment horizontal="center"/>
    </xf>
    <xf numFmtId="0" fontId="12" fillId="0" borderId="0" xfId="7" applyAlignment="1">
      <alignment horizontal="center" wrapText="1"/>
    </xf>
    <xf numFmtId="6" fontId="12" fillId="0" borderId="0" xfId="7" applyNumberFormat="1"/>
    <xf numFmtId="0" fontId="12" fillId="0" borderId="0" xfId="7" applyAlignment="1">
      <alignment horizontal="left" indent="1"/>
    </xf>
    <xf numFmtId="165" fontId="12" fillId="0" borderId="0" xfId="8" applyNumberFormat="1" applyFont="1" applyAlignment="1"/>
    <xf numFmtId="0" fontId="12" fillId="0" borderId="0" xfId="7" applyAlignment="1">
      <alignment horizontal="center" vertical="center"/>
    </xf>
    <xf numFmtId="0" fontId="14" fillId="0" borderId="0" xfId="7" applyFont="1" applyAlignment="1">
      <alignment horizontal="left"/>
    </xf>
    <xf numFmtId="0" fontId="15" fillId="0" borderId="0" xfId="7" applyFont="1" applyAlignment="1">
      <alignment horizontal="center"/>
    </xf>
    <xf numFmtId="165" fontId="12" fillId="0" borderId="0" xfId="7" applyNumberFormat="1" applyAlignment="1">
      <alignment horizontal="center"/>
    </xf>
    <xf numFmtId="164" fontId="12" fillId="0" borderId="0" xfId="7" applyNumberFormat="1"/>
    <xf numFmtId="0" fontId="16" fillId="2" borderId="0" xfId="11" applyFill="1" applyProtection="1">
      <protection locked="0"/>
    </xf>
    <xf numFmtId="0" fontId="16" fillId="0" borderId="0" xfId="11"/>
    <xf numFmtId="0" fontId="18" fillId="2" borderId="0" xfId="11" applyFont="1" applyFill="1" applyProtection="1">
      <protection locked="0"/>
    </xf>
    <xf numFmtId="0" fontId="10" fillId="2" borderId="0" xfId="11" applyFont="1" applyFill="1" applyProtection="1">
      <protection locked="0"/>
    </xf>
    <xf numFmtId="14" fontId="18" fillId="2" borderId="0" xfId="11" applyNumberFormat="1" applyFont="1" applyFill="1" applyAlignment="1" applyProtection="1">
      <alignment horizontal="center"/>
      <protection locked="0"/>
    </xf>
    <xf numFmtId="0" fontId="19" fillId="2" borderId="0" xfId="11" applyFont="1" applyFill="1" applyProtection="1">
      <protection locked="0"/>
    </xf>
    <xf numFmtId="0" fontId="15" fillId="2" borderId="0" xfId="11" applyFont="1" applyFill="1" applyAlignment="1" applyProtection="1">
      <alignment horizontal="center"/>
      <protection locked="0"/>
    </xf>
    <xf numFmtId="0" fontId="10" fillId="2" borderId="0" xfId="11" quotePrefix="1" applyFont="1" applyFill="1" applyAlignment="1" applyProtection="1">
      <alignment horizontal="center"/>
      <protection locked="0"/>
    </xf>
    <xf numFmtId="0" fontId="20" fillId="2" borderId="0" xfId="11" applyFont="1" applyFill="1" applyAlignment="1" applyProtection="1">
      <alignment horizontal="right" vertical="center"/>
      <protection locked="0"/>
    </xf>
    <xf numFmtId="0" fontId="10" fillId="2" borderId="0" xfId="11" applyFont="1" applyFill="1" applyAlignment="1" applyProtection="1">
      <alignment vertical="center"/>
      <protection locked="0"/>
    </xf>
    <xf numFmtId="0" fontId="20" fillId="2" borderId="0" xfId="11" applyFont="1" applyFill="1" applyAlignment="1" applyProtection="1">
      <alignment vertical="center"/>
      <protection locked="0"/>
    </xf>
    <xf numFmtId="0" fontId="10" fillId="2" borderId="0" xfId="11" quotePrefix="1" applyFont="1" applyFill="1" applyAlignment="1">
      <alignment horizontal="center"/>
    </xf>
    <xf numFmtId="0" fontId="10" fillId="2" borderId="0" xfId="11" applyFont="1" applyFill="1" applyAlignment="1">
      <alignment vertical="center"/>
    </xf>
    <xf numFmtId="0" fontId="20" fillId="2" borderId="0" xfId="11" applyFont="1" applyFill="1" applyAlignment="1">
      <alignment horizontal="right" vertical="center"/>
    </xf>
    <xf numFmtId="3" fontId="4" fillId="2" borderId="0" xfId="11" applyNumberFormat="1" applyFont="1" applyFill="1" applyAlignment="1">
      <alignment horizontal="center" vertical="center"/>
    </xf>
    <xf numFmtId="0" fontId="21" fillId="0" borderId="0" xfId="11" applyFont="1" applyAlignment="1">
      <alignment horizontal="left" vertical="center"/>
    </xf>
    <xf numFmtId="0" fontId="10" fillId="0" borderId="0" xfId="11" applyFont="1"/>
    <xf numFmtId="0" fontId="18" fillId="7" borderId="0" xfId="11" applyFont="1" applyFill="1" applyProtection="1">
      <protection locked="0"/>
    </xf>
    <xf numFmtId="0" fontId="10" fillId="7" borderId="0" xfId="11" applyFont="1" applyFill="1" applyProtection="1">
      <protection locked="0"/>
    </xf>
    <xf numFmtId="165" fontId="13" fillId="0" borderId="0" xfId="7" applyNumberFormat="1" applyFont="1" applyAlignment="1">
      <alignment horizontal="center"/>
    </xf>
    <xf numFmtId="165" fontId="12" fillId="0" borderId="0" xfId="7" applyNumberFormat="1"/>
    <xf numFmtId="0" fontId="5" fillId="0" borderId="0" xfId="0" applyFont="1" applyAlignment="1">
      <alignment vertical="center" wrapText="1"/>
    </xf>
    <xf numFmtId="6" fontId="2" fillId="7" borderId="12" xfId="0" applyNumberFormat="1" applyFont="1" applyFill="1" applyBorder="1" applyAlignment="1">
      <alignment horizontal="left"/>
    </xf>
    <xf numFmtId="6" fontId="2" fillId="7" borderId="12" xfId="2" applyNumberFormat="1" applyFont="1" applyFill="1" applyBorder="1" applyAlignment="1" applyProtection="1">
      <alignment horizontal="left"/>
    </xf>
    <xf numFmtId="6" fontId="5" fillId="7" borderId="3" xfId="0" applyNumberFormat="1" applyFont="1" applyFill="1" applyBorder="1"/>
    <xf numFmtId="43" fontId="26" fillId="6" borderId="0" xfId="12" applyFont="1" applyFill="1" applyAlignment="1">
      <alignment horizontal="center"/>
    </xf>
    <xf numFmtId="165" fontId="12" fillId="6" borderId="0" xfId="7" applyNumberFormat="1" applyFill="1"/>
    <xf numFmtId="2" fontId="2" fillId="0" borderId="0" xfId="1" applyNumberFormat="1" applyFont="1" applyBorder="1" applyProtection="1"/>
    <xf numFmtId="2" fontId="2" fillId="0" borderId="0" xfId="1" applyNumberFormat="1" applyFont="1" applyFill="1" applyBorder="1" applyProtection="1"/>
    <xf numFmtId="6" fontId="5" fillId="0" borderId="12" xfId="0" applyNumberFormat="1" applyFont="1" applyBorder="1"/>
    <xf numFmtId="164" fontId="5" fillId="7" borderId="0" xfId="2" applyNumberFormat="1" applyFont="1" applyFill="1" applyBorder="1" applyProtection="1"/>
    <xf numFmtId="0" fontId="25" fillId="0" borderId="5" xfId="0" quotePrefix="1" applyFont="1" applyBorder="1" applyAlignment="1">
      <alignment horizontal="left"/>
    </xf>
    <xf numFmtId="164" fontId="25" fillId="2" borderId="14" xfId="0" applyNumberFormat="1" applyFont="1" applyFill="1" applyBorder="1" applyAlignment="1">
      <alignment horizontal="right"/>
    </xf>
    <xf numFmtId="0" fontId="25" fillId="0" borderId="0" xfId="0" applyFont="1"/>
    <xf numFmtId="9" fontId="28" fillId="0" borderId="5" xfId="3" applyFont="1" applyFill="1" applyBorder="1" applyAlignment="1" applyProtection="1">
      <alignment horizontal="center"/>
      <protection locked="0"/>
    </xf>
    <xf numFmtId="0" fontId="29" fillId="0" borderId="0" xfId="0" applyFont="1"/>
    <xf numFmtId="43" fontId="4" fillId="2" borderId="0" xfId="1" applyFont="1" applyFill="1" applyBorder="1" applyAlignment="1" applyProtection="1">
      <alignment horizontal="center" vertical="center"/>
      <protection locked="0"/>
    </xf>
    <xf numFmtId="43" fontId="4" fillId="2" borderId="0" xfId="1" applyFont="1" applyFill="1" applyBorder="1" applyAlignment="1">
      <alignment horizontal="center" vertical="center"/>
    </xf>
    <xf numFmtId="37" fontId="2" fillId="2" borderId="3" xfId="0" applyNumberFormat="1" applyFont="1" applyFill="1" applyBorder="1" applyAlignment="1">
      <alignment horizontal="center"/>
    </xf>
    <xf numFmtId="6" fontId="2" fillId="2" borderId="3" xfId="0" applyNumberFormat="1" applyFont="1" applyFill="1" applyBorder="1" applyAlignment="1">
      <alignment horizontal="center"/>
    </xf>
    <xf numFmtId="0" fontId="2" fillId="0" borderId="8" xfId="0" applyFont="1" applyBorder="1"/>
    <xf numFmtId="0" fontId="5" fillId="7" borderId="0" xfId="0" applyFont="1" applyFill="1" applyAlignment="1">
      <alignment horizontal="center"/>
    </xf>
    <xf numFmtId="2" fontId="2" fillId="9" borderId="6" xfId="1" applyNumberFormat="1" applyFont="1" applyFill="1" applyBorder="1" applyAlignment="1" applyProtection="1">
      <alignment horizontal="right"/>
    </xf>
    <xf numFmtId="6" fontId="25" fillId="9" borderId="14" xfId="0" applyNumberFormat="1" applyFont="1" applyFill="1" applyBorder="1" applyAlignment="1">
      <alignment horizontal="center"/>
    </xf>
    <xf numFmtId="6" fontId="25" fillId="9" borderId="13" xfId="0" applyNumberFormat="1" applyFont="1" applyFill="1" applyBorder="1" applyAlignment="1">
      <alignment horizontal="center"/>
    </xf>
    <xf numFmtId="6" fontId="5" fillId="3" borderId="12" xfId="2" applyNumberFormat="1" applyFont="1" applyFill="1" applyBorder="1" applyAlignment="1" applyProtection="1">
      <alignment horizontal="right"/>
    </xf>
    <xf numFmtId="2" fontId="2" fillId="9" borderId="12" xfId="1" applyNumberFormat="1" applyFont="1" applyFill="1" applyBorder="1" applyAlignment="1" applyProtection="1">
      <alignment horizontal="right"/>
    </xf>
    <xf numFmtId="0" fontId="25" fillId="4" borderId="0" xfId="0" quotePrefix="1" applyFont="1" applyFill="1"/>
    <xf numFmtId="0" fontId="30" fillId="0" borderId="0" xfId="0" applyFont="1"/>
    <xf numFmtId="164" fontId="25" fillId="2" borderId="11" xfId="0" applyNumberFormat="1" applyFont="1" applyFill="1" applyBorder="1" applyAlignment="1">
      <alignment horizontal="right"/>
    </xf>
    <xf numFmtId="9" fontId="28" fillId="7" borderId="11" xfId="3" applyFont="1" applyFill="1" applyBorder="1" applyAlignment="1" applyProtection="1">
      <alignment horizontal="center"/>
      <protection locked="0"/>
    </xf>
    <xf numFmtId="164" fontId="9" fillId="5" borderId="13" xfId="0" applyNumberFormat="1" applyFont="1" applyFill="1" applyBorder="1" applyAlignment="1">
      <alignment horizontal="right"/>
    </xf>
    <xf numFmtId="0" fontId="31" fillId="2" borderId="5" xfId="0" applyFont="1" applyFill="1" applyBorder="1" applyAlignment="1">
      <alignment horizontal="left"/>
    </xf>
    <xf numFmtId="39" fontId="31" fillId="0" borderId="14" xfId="0" applyNumberFormat="1" applyFont="1" applyBorder="1" applyAlignment="1">
      <alignment horizontal="right"/>
    </xf>
    <xf numFmtId="164" fontId="31" fillId="7" borderId="7" xfId="0" quotePrefix="1" applyNumberFormat="1" applyFont="1" applyFill="1" applyBorder="1" applyAlignment="1">
      <alignment horizontal="right"/>
    </xf>
    <xf numFmtId="164" fontId="31" fillId="7" borderId="14" xfId="0" quotePrefix="1" applyNumberFormat="1" applyFont="1" applyFill="1" applyBorder="1" applyAlignment="1">
      <alignment horizontal="right"/>
    </xf>
    <xf numFmtId="6" fontId="31" fillId="2" borderId="14" xfId="2" applyNumberFormat="1" applyFont="1" applyFill="1" applyBorder="1" applyAlignment="1" applyProtection="1">
      <alignment horizontal="right"/>
    </xf>
    <xf numFmtId="9" fontId="31" fillId="8" borderId="14" xfId="3" applyFont="1" applyFill="1" applyBorder="1" applyAlignment="1" applyProtection="1">
      <alignment horizontal="right"/>
    </xf>
    <xf numFmtId="37" fontId="31" fillId="0" borderId="14" xfId="0" applyNumberFormat="1" applyFont="1" applyBorder="1" applyAlignment="1">
      <alignment horizontal="right"/>
    </xf>
    <xf numFmtId="39" fontId="9" fillId="5" borderId="14" xfId="0" applyNumberFormat="1" applyFont="1" applyFill="1" applyBorder="1" applyAlignment="1">
      <alignment horizontal="right"/>
    </xf>
    <xf numFmtId="3" fontId="9" fillId="5" borderId="13" xfId="3" applyNumberFormat="1" applyFont="1" applyFill="1" applyBorder="1" applyAlignment="1" applyProtection="1">
      <alignment horizontal="right"/>
    </xf>
    <xf numFmtId="0" fontId="29" fillId="4" borderId="0" xfId="0" applyFont="1" applyFill="1"/>
    <xf numFmtId="0" fontId="29" fillId="4" borderId="9" xfId="0" applyFont="1" applyFill="1" applyBorder="1"/>
    <xf numFmtId="0" fontId="29" fillId="4" borderId="3" xfId="0" applyFont="1" applyFill="1" applyBorder="1"/>
    <xf numFmtId="0" fontId="29" fillId="4" borderId="7" xfId="0" applyFont="1" applyFill="1" applyBorder="1"/>
    <xf numFmtId="0" fontId="25" fillId="4" borderId="8" xfId="0" quotePrefix="1" applyFont="1" applyFill="1" applyBorder="1" applyProtection="1">
      <protection locked="0"/>
    </xf>
    <xf numFmtId="9" fontId="32" fillId="4" borderId="10" xfId="3" applyFont="1" applyFill="1" applyBorder="1" applyAlignment="1" applyProtection="1">
      <alignment horizontal="center"/>
      <protection locked="0"/>
    </xf>
    <xf numFmtId="9" fontId="32" fillId="4" borderId="11" xfId="3" applyFont="1" applyFill="1" applyBorder="1" applyAlignment="1" applyProtection="1">
      <alignment horizontal="center"/>
      <protection locked="0"/>
    </xf>
    <xf numFmtId="2" fontId="9" fillId="5" borderId="5" xfId="1" applyNumberFormat="1" applyFont="1" applyFill="1" applyBorder="1" applyAlignment="1" applyProtection="1">
      <alignment horizontal="left" vertical="center"/>
    </xf>
    <xf numFmtId="2" fontId="2" fillId="5" borderId="6" xfId="1" applyNumberFormat="1" applyFont="1" applyFill="1" applyBorder="1" applyAlignment="1" applyProtection="1">
      <alignment horizontal="right" vertical="center"/>
    </xf>
    <xf numFmtId="2" fontId="2" fillId="0" borderId="0" xfId="1" applyNumberFormat="1" applyFont="1" applyBorder="1" applyAlignment="1" applyProtection="1">
      <alignment vertical="center"/>
    </xf>
    <xf numFmtId="2" fontId="2" fillId="0" borderId="0" xfId="1" applyNumberFormat="1" applyFont="1" applyFill="1" applyBorder="1" applyAlignment="1" applyProtection="1">
      <alignment vertical="center"/>
    </xf>
    <xf numFmtId="0" fontId="9" fillId="5" borderId="5" xfId="0" quotePrefix="1" applyFont="1" applyFill="1" applyBorder="1" applyAlignment="1">
      <alignment horizontal="left" vertical="center"/>
    </xf>
    <xf numFmtId="6" fontId="31" fillId="7" borderId="6" xfId="0" applyNumberFormat="1" applyFont="1" applyFill="1" applyBorder="1" applyAlignment="1">
      <alignment horizontal="left"/>
    </xf>
    <xf numFmtId="6" fontId="31" fillId="7" borderId="6" xfId="2" applyNumberFormat="1" applyFont="1" applyFill="1" applyBorder="1" applyAlignment="1" applyProtection="1">
      <alignment horizontal="left"/>
    </xf>
    <xf numFmtId="6" fontId="33" fillId="7" borderId="6" xfId="0" applyNumberFormat="1" applyFont="1" applyFill="1" applyBorder="1" applyAlignment="1">
      <alignment horizontal="right"/>
    </xf>
    <xf numFmtId="6" fontId="33" fillId="0" borderId="0" xfId="0" applyNumberFormat="1" applyFont="1"/>
    <xf numFmtId="0" fontId="31" fillId="2" borderId="13" xfId="0" applyFont="1" applyFill="1" applyBorder="1" applyAlignment="1">
      <alignment horizontal="left"/>
    </xf>
    <xf numFmtId="6" fontId="33" fillId="3" borderId="10" xfId="0" applyNumberFormat="1" applyFont="1" applyFill="1" applyBorder="1"/>
    <xf numFmtId="6" fontId="33" fillId="3" borderId="12" xfId="2" applyNumberFormat="1" applyFont="1" applyFill="1" applyBorder="1" applyProtection="1"/>
    <xf numFmtId="6" fontId="33" fillId="3" borderId="12" xfId="0" applyNumberFormat="1" applyFont="1" applyFill="1" applyBorder="1" applyAlignment="1">
      <alignment horizontal="right"/>
    </xf>
    <xf numFmtId="6" fontId="31" fillId="0" borderId="14" xfId="0" applyNumberFormat="1" applyFont="1" applyBorder="1" applyAlignment="1">
      <alignment horizontal="right"/>
    </xf>
    <xf numFmtId="6" fontId="33" fillId="3" borderId="10" xfId="0" applyNumberFormat="1" applyFont="1" applyFill="1" applyBorder="1" applyAlignment="1">
      <alignment horizontal="right"/>
    </xf>
    <xf numFmtId="6" fontId="33" fillId="3" borderId="11" xfId="0" applyNumberFormat="1" applyFont="1" applyFill="1" applyBorder="1" applyAlignment="1">
      <alignment horizontal="right"/>
    </xf>
    <xf numFmtId="0" fontId="31" fillId="2" borderId="2" xfId="0" applyFont="1" applyFill="1" applyBorder="1" applyAlignment="1">
      <alignment horizontal="left"/>
    </xf>
    <xf numFmtId="6" fontId="33" fillId="3" borderId="5" xfId="0" applyNumberFormat="1" applyFont="1" applyFill="1" applyBorder="1" applyProtection="1">
      <protection locked="0"/>
    </xf>
    <xf numFmtId="6" fontId="33" fillId="3" borderId="6" xfId="2" applyNumberFormat="1" applyFont="1" applyFill="1" applyBorder="1" applyProtection="1">
      <protection locked="0"/>
    </xf>
    <xf numFmtId="6" fontId="31" fillId="0" borderId="14" xfId="0" applyNumberFormat="1" applyFont="1" applyBorder="1" applyAlignment="1" applyProtection="1">
      <alignment horizontal="right"/>
      <protection locked="0"/>
    </xf>
    <xf numFmtId="9" fontId="33" fillId="3" borderId="6" xfId="3" applyFont="1" applyFill="1" applyBorder="1" applyAlignment="1" applyProtection="1">
      <alignment horizontal="right"/>
    </xf>
    <xf numFmtId="9" fontId="33" fillId="3" borderId="5" xfId="3" applyFont="1" applyFill="1" applyBorder="1" applyAlignment="1" applyProtection="1">
      <alignment horizontal="right"/>
    </xf>
    <xf numFmtId="6" fontId="33" fillId="3" borderId="5" xfId="0" applyNumberFormat="1" applyFont="1" applyFill="1" applyBorder="1" applyAlignment="1" applyProtection="1">
      <alignment horizontal="right"/>
      <protection locked="0"/>
    </xf>
    <xf numFmtId="6" fontId="33" fillId="3" borderId="6" xfId="0" applyNumberFormat="1" applyFont="1" applyFill="1" applyBorder="1" applyAlignment="1" applyProtection="1">
      <alignment horizontal="right"/>
      <protection locked="0"/>
    </xf>
    <xf numFmtId="9" fontId="33" fillId="3" borderId="7" xfId="3" applyFont="1" applyFill="1" applyBorder="1" applyAlignment="1" applyProtection="1">
      <alignment horizontal="right"/>
    </xf>
    <xf numFmtId="6" fontId="33" fillId="0" borderId="0" xfId="0" applyNumberFormat="1" applyFont="1" applyProtection="1">
      <protection locked="0"/>
    </xf>
    <xf numFmtId="6" fontId="33" fillId="3" borderId="9" xfId="0" applyNumberFormat="1" applyFont="1" applyFill="1" applyBorder="1"/>
    <xf numFmtId="6" fontId="33" fillId="3" borderId="3" xfId="2" applyNumberFormat="1" applyFont="1" applyFill="1" applyBorder="1" applyProtection="1"/>
    <xf numFmtId="6" fontId="33" fillId="3" borderId="3" xfId="0" applyNumberFormat="1" applyFont="1" applyFill="1" applyBorder="1" applyAlignment="1">
      <alignment horizontal="right"/>
    </xf>
    <xf numFmtId="6" fontId="31" fillId="0" borderId="2" xfId="0" applyNumberFormat="1" applyFont="1" applyBorder="1" applyAlignment="1">
      <alignment horizontal="right"/>
    </xf>
    <xf numFmtId="6" fontId="33" fillId="3" borderId="9" xfId="0" applyNumberFormat="1" applyFont="1" applyFill="1" applyBorder="1" applyAlignment="1">
      <alignment horizontal="right"/>
    </xf>
    <xf numFmtId="167" fontId="31" fillId="3" borderId="4" xfId="3" applyNumberFormat="1" applyFont="1" applyFill="1" applyBorder="1" applyAlignment="1" applyProtection="1">
      <alignment horizontal="right"/>
    </xf>
    <xf numFmtId="0" fontId="9" fillId="7" borderId="6" xfId="0" applyFont="1" applyFill="1" applyBorder="1" applyAlignment="1">
      <alignment horizontal="left"/>
    </xf>
    <xf numFmtId="39" fontId="30" fillId="7" borderId="6" xfId="0" applyNumberFormat="1" applyFont="1" applyFill="1" applyBorder="1" applyAlignment="1">
      <alignment horizontal="left"/>
    </xf>
    <xf numFmtId="37" fontId="30" fillId="7" borderId="6" xfId="0" applyNumberFormat="1" applyFont="1" applyFill="1" applyBorder="1" applyAlignment="1">
      <alignment horizontal="right"/>
    </xf>
    <xf numFmtId="37" fontId="30" fillId="7" borderId="3" xfId="0" applyNumberFormat="1" applyFont="1" applyFill="1" applyBorder="1" applyAlignment="1">
      <alignment horizontal="right"/>
    </xf>
    <xf numFmtId="0" fontId="31" fillId="2" borderId="14" xfId="0" applyFont="1" applyFill="1" applyBorder="1" applyAlignment="1">
      <alignment horizontal="left"/>
    </xf>
    <xf numFmtId="6" fontId="33" fillId="3" borderId="12" xfId="2" applyNumberFormat="1" applyFont="1" applyFill="1" applyBorder="1" applyAlignment="1" applyProtection="1">
      <alignment horizontal="center"/>
    </xf>
    <xf numFmtId="6" fontId="33" fillId="4" borderId="12" xfId="2" applyNumberFormat="1" applyFont="1" applyFill="1" applyBorder="1" applyAlignment="1" applyProtection="1">
      <alignment horizontal="center"/>
    </xf>
    <xf numFmtId="6" fontId="31" fillId="2" borderId="14" xfId="0" applyNumberFormat="1" applyFont="1" applyFill="1" applyBorder="1" applyAlignment="1">
      <alignment horizontal="right"/>
    </xf>
    <xf numFmtId="6" fontId="33" fillId="3" borderId="5" xfId="0" applyNumberFormat="1" applyFont="1" applyFill="1" applyBorder="1"/>
    <xf numFmtId="6" fontId="33" fillId="3" borderId="6" xfId="2" applyNumberFormat="1" applyFont="1" applyFill="1" applyBorder="1" applyProtection="1"/>
    <xf numFmtId="6" fontId="33" fillId="3" borderId="6" xfId="0" applyNumberFormat="1" applyFont="1" applyFill="1" applyBorder="1" applyAlignment="1">
      <alignment horizontal="right"/>
    </xf>
    <xf numFmtId="6" fontId="33" fillId="3" borderId="5" xfId="0" applyNumberFormat="1" applyFont="1" applyFill="1" applyBorder="1" applyAlignment="1">
      <alignment horizontal="right"/>
    </xf>
    <xf numFmtId="167" fontId="31" fillId="3" borderId="7" xfId="3" applyNumberFormat="1" applyFont="1" applyFill="1" applyBorder="1" applyAlignment="1" applyProtection="1">
      <alignment horizontal="right"/>
    </xf>
    <xf numFmtId="0" fontId="33" fillId="7" borderId="12" xfId="0" applyFont="1" applyFill="1" applyBorder="1" applyAlignment="1">
      <alignment horizontal="left"/>
    </xf>
    <xf numFmtId="3" fontId="33" fillId="7" borderId="12" xfId="2" applyNumberFormat="1" applyFont="1" applyFill="1" applyBorder="1" applyAlignment="1" applyProtection="1">
      <alignment horizontal="left"/>
    </xf>
    <xf numFmtId="0" fontId="33" fillId="7" borderId="12" xfId="0" applyFont="1" applyFill="1" applyBorder="1" applyAlignment="1">
      <alignment horizontal="right"/>
    </xf>
    <xf numFmtId="164" fontId="33" fillId="7" borderId="12" xfId="0" applyNumberFormat="1" applyFont="1" applyFill="1" applyBorder="1" applyAlignment="1">
      <alignment horizontal="right"/>
    </xf>
    <xf numFmtId="0" fontId="33" fillId="0" borderId="0" xfId="0" applyFont="1"/>
    <xf numFmtId="6" fontId="33" fillId="3" borderId="7" xfId="0" applyNumberFormat="1" applyFont="1" applyFill="1" applyBorder="1" applyAlignment="1">
      <alignment horizontal="right"/>
    </xf>
    <xf numFmtId="2" fontId="9" fillId="10" borderId="5" xfId="1" applyNumberFormat="1" applyFont="1" applyFill="1" applyBorder="1" applyAlignment="1" applyProtection="1">
      <alignment horizontal="left" vertical="center"/>
    </xf>
    <xf numFmtId="2" fontId="2" fillId="10" borderId="6" xfId="1" applyNumberFormat="1" applyFont="1" applyFill="1" applyBorder="1" applyAlignment="1" applyProtection="1">
      <alignment horizontal="right" vertical="center"/>
    </xf>
    <xf numFmtId="6" fontId="5" fillId="7" borderId="6" xfId="0" applyNumberFormat="1" applyFont="1" applyFill="1" applyBorder="1" applyAlignment="1">
      <alignment horizontal="right" vertical="center"/>
    </xf>
    <xf numFmtId="6" fontId="5" fillId="0" borderId="0" xfId="0" applyNumberFormat="1" applyFont="1" applyAlignment="1">
      <alignment vertical="center"/>
    </xf>
    <xf numFmtId="0" fontId="9" fillId="10" borderId="14" xfId="0" quotePrefix="1" applyFont="1" applyFill="1" applyBorder="1" applyAlignment="1">
      <alignment horizontal="left"/>
    </xf>
    <xf numFmtId="39" fontId="25" fillId="10" borderId="14" xfId="0" applyNumberFormat="1" applyFont="1" applyFill="1" applyBorder="1" applyAlignment="1">
      <alignment horizontal="right"/>
    </xf>
    <xf numFmtId="164" fontId="9" fillId="10" borderId="6" xfId="0" applyNumberFormat="1" applyFont="1" applyFill="1" applyBorder="1" applyAlignment="1">
      <alignment horizontal="right"/>
    </xf>
    <xf numFmtId="9" fontId="25" fillId="10" borderId="7" xfId="3" applyFont="1" applyFill="1" applyBorder="1" applyAlignment="1" applyProtection="1">
      <alignment horizontal="right"/>
    </xf>
    <xf numFmtId="3" fontId="25" fillId="10" borderId="11" xfId="3" applyNumberFormat="1" applyFont="1" applyFill="1" applyBorder="1" applyAlignment="1" applyProtection="1">
      <alignment horizontal="right"/>
    </xf>
    <xf numFmtId="164" fontId="9" fillId="10" borderId="11" xfId="0" applyNumberFormat="1" applyFont="1" applyFill="1" applyBorder="1" applyAlignment="1">
      <alignment horizontal="right"/>
    </xf>
    <xf numFmtId="10" fontId="4" fillId="2" borderId="0" xfId="11" applyNumberFormat="1" applyFont="1" applyFill="1" applyAlignment="1">
      <alignment horizontal="center" vertical="center"/>
    </xf>
    <xf numFmtId="0" fontId="10" fillId="2" borderId="0" xfId="11" applyFont="1" applyFill="1" applyAlignment="1" applyProtection="1">
      <alignment horizontal="right" vertical="center"/>
      <protection locked="0"/>
    </xf>
    <xf numFmtId="0" fontId="16" fillId="7" borderId="0" xfId="11" applyFill="1"/>
    <xf numFmtId="0" fontId="18" fillId="2" borderId="0" xfId="11" applyFont="1" applyFill="1" applyAlignment="1" applyProtection="1">
      <alignment vertical="center"/>
      <protection locked="0"/>
    </xf>
    <xf numFmtId="0" fontId="22" fillId="2" borderId="0" xfId="11" applyFont="1" applyFill="1" applyAlignment="1" applyProtection="1">
      <alignment horizontal="right" vertical="center"/>
      <protection locked="0"/>
    </xf>
    <xf numFmtId="6" fontId="25" fillId="7" borderId="3" xfId="2" applyNumberFormat="1" applyFont="1" applyFill="1" applyBorder="1" applyAlignment="1" applyProtection="1">
      <alignment horizontal="right"/>
    </xf>
    <xf numFmtId="0" fontId="25" fillId="3" borderId="8" xfId="0" quotePrefix="1" applyFont="1" applyFill="1" applyBorder="1"/>
    <xf numFmtId="0" fontId="25" fillId="3" borderId="0" xfId="0" quotePrefix="1" applyFont="1" applyFill="1"/>
    <xf numFmtId="0" fontId="9" fillId="4" borderId="12" xfId="0" quotePrefix="1" applyFont="1" applyFill="1" applyBorder="1"/>
    <xf numFmtId="0" fontId="9" fillId="3" borderId="5" xfId="0" quotePrefix="1" applyFont="1" applyFill="1" applyBorder="1"/>
    <xf numFmtId="0" fontId="9" fillId="3" borderId="6" xfId="0" quotePrefix="1" applyFont="1" applyFill="1" applyBorder="1"/>
    <xf numFmtId="0" fontId="25" fillId="4" borderId="0" xfId="0" applyFont="1" applyFill="1"/>
    <xf numFmtId="9" fontId="9" fillId="8" borderId="11" xfId="3" applyFont="1" applyFill="1" applyBorder="1" applyAlignment="1" applyProtection="1">
      <alignment horizontal="right"/>
    </xf>
    <xf numFmtId="37" fontId="6" fillId="2" borderId="13" xfId="3" applyNumberFormat="1" applyFont="1" applyFill="1" applyBorder="1" applyAlignment="1" applyProtection="1">
      <alignment horizontal="right"/>
    </xf>
    <xf numFmtId="0" fontId="25" fillId="0" borderId="13" xfId="0" applyFont="1" applyBorder="1" applyAlignment="1">
      <alignment horizontal="center" vertical="justify"/>
    </xf>
    <xf numFmtId="164" fontId="29" fillId="2" borderId="14" xfId="2" applyNumberFormat="1" applyFont="1" applyFill="1" applyBorder="1" applyAlignment="1" applyProtection="1">
      <alignment horizontal="right"/>
    </xf>
    <xf numFmtId="39" fontId="25" fillId="2" borderId="14" xfId="0" applyNumberFormat="1" applyFont="1" applyFill="1" applyBorder="1" applyAlignment="1">
      <alignment horizontal="right"/>
    </xf>
    <xf numFmtId="164" fontId="25" fillId="2" borderId="13" xfId="2" applyNumberFormat="1" applyFont="1" applyFill="1" applyBorder="1" applyAlignment="1" applyProtection="1">
      <alignment horizontal="right"/>
    </xf>
    <xf numFmtId="6" fontId="6" fillId="0" borderId="14" xfId="0" applyNumberFormat="1" applyFont="1" applyBorder="1" applyAlignment="1" applyProtection="1">
      <alignment horizontal="left"/>
      <protection locked="0"/>
    </xf>
    <xf numFmtId="6" fontId="6" fillId="3" borderId="8" xfId="0" applyNumberFormat="1" applyFont="1" applyFill="1" applyBorder="1"/>
    <xf numFmtId="6" fontId="6" fillId="3" borderId="0" xfId="2" applyNumberFormat="1" applyFont="1" applyFill="1" applyBorder="1" applyProtection="1"/>
    <xf numFmtId="6" fontId="6" fillId="3" borderId="0" xfId="0" applyNumberFormat="1" applyFont="1" applyFill="1" applyAlignment="1">
      <alignment horizontal="right"/>
    </xf>
    <xf numFmtId="6" fontId="6" fillId="3" borderId="8" xfId="0" applyNumberFormat="1" applyFont="1" applyFill="1" applyBorder="1" applyAlignment="1">
      <alignment horizontal="right"/>
    </xf>
    <xf numFmtId="6" fontId="6" fillId="3" borderId="1" xfId="0" applyNumberFormat="1" applyFont="1" applyFill="1" applyBorder="1" applyAlignment="1">
      <alignment horizontal="right"/>
    </xf>
    <xf numFmtId="6" fontId="6" fillId="0" borderId="0" xfId="0" applyNumberFormat="1" applyFont="1"/>
    <xf numFmtId="6" fontId="6" fillId="0" borderId="14" xfId="0" applyNumberFormat="1" applyFont="1" applyBorder="1" applyAlignment="1">
      <alignment horizontal="left"/>
    </xf>
    <xf numFmtId="6" fontId="3" fillId="0" borderId="14" xfId="0" applyNumberFormat="1" applyFont="1" applyBorder="1" applyAlignment="1">
      <alignment horizontal="left"/>
    </xf>
    <xf numFmtId="6" fontId="6" fillId="3" borderId="0" xfId="2" applyNumberFormat="1" applyFont="1" applyFill="1" applyBorder="1" applyAlignment="1" applyProtection="1">
      <alignment horizontal="right"/>
    </xf>
    <xf numFmtId="6" fontId="6" fillId="3" borderId="6" xfId="2" applyNumberFormat="1" applyFont="1" applyFill="1" applyBorder="1" applyAlignment="1" applyProtection="1">
      <alignment horizontal="right"/>
    </xf>
    <xf numFmtId="6" fontId="6" fillId="0" borderId="14" xfId="0" applyNumberFormat="1" applyFont="1" applyBorder="1" applyAlignment="1">
      <alignment horizontal="left" indent="1"/>
    </xf>
    <xf numFmtId="6" fontId="6" fillId="3" borderId="8" xfId="2" applyNumberFormat="1" applyFont="1" applyFill="1" applyBorder="1" applyAlignment="1" applyProtection="1">
      <alignment horizontal="center"/>
    </xf>
    <xf numFmtId="6" fontId="6" fillId="4" borderId="0" xfId="2" applyNumberFormat="1" applyFont="1" applyFill="1" applyBorder="1" applyAlignment="1" applyProtection="1">
      <alignment horizontal="center"/>
    </xf>
    <xf numFmtId="6" fontId="6" fillId="3" borderId="3" xfId="0" applyNumberFormat="1" applyFont="1" applyFill="1" applyBorder="1" applyAlignment="1">
      <alignment horizontal="right"/>
    </xf>
    <xf numFmtId="6" fontId="6" fillId="3" borderId="9" xfId="0" applyNumberFormat="1" applyFont="1" applyFill="1" applyBorder="1" applyAlignment="1">
      <alignment horizontal="right"/>
    </xf>
    <xf numFmtId="6" fontId="6" fillId="3" borderId="3" xfId="2" applyNumberFormat="1" applyFont="1" applyFill="1" applyBorder="1" applyAlignment="1" applyProtection="1">
      <alignment horizontal="center"/>
    </xf>
    <xf numFmtId="6" fontId="6" fillId="3" borderId="0" xfId="2" applyNumberFormat="1" applyFont="1" applyFill="1" applyBorder="1" applyAlignment="1" applyProtection="1">
      <alignment horizontal="center"/>
    </xf>
    <xf numFmtId="6" fontId="6" fillId="0" borderId="13" xfId="0" applyNumberFormat="1" applyFont="1" applyBorder="1" applyAlignment="1" applyProtection="1">
      <alignment horizontal="left"/>
      <protection locked="0"/>
    </xf>
    <xf numFmtId="6" fontId="6" fillId="3" borderId="9" xfId="0" applyNumberFormat="1" applyFont="1" applyFill="1" applyBorder="1"/>
    <xf numFmtId="6" fontId="6" fillId="3" borderId="3" xfId="2" applyNumberFormat="1" applyFont="1" applyFill="1" applyBorder="1" applyProtection="1"/>
    <xf numFmtId="6" fontId="6" fillId="3" borderId="4" xfId="0" applyNumberFormat="1" applyFont="1" applyFill="1" applyBorder="1" applyAlignment="1">
      <alignment horizontal="right"/>
    </xf>
    <xf numFmtId="2" fontId="3" fillId="9" borderId="6" xfId="1" applyNumberFormat="1" applyFont="1" applyFill="1" applyBorder="1" applyAlignment="1" applyProtection="1">
      <alignment horizontal="right"/>
    </xf>
    <xf numFmtId="2" fontId="25" fillId="9" borderId="6" xfId="1" applyNumberFormat="1" applyFont="1" applyFill="1" applyBorder="1" applyAlignment="1" applyProtection="1">
      <alignment horizontal="right"/>
    </xf>
    <xf numFmtId="2" fontId="3" fillId="9" borderId="12" xfId="1" applyNumberFormat="1" applyFont="1" applyFill="1" applyBorder="1" applyAlignment="1" applyProtection="1">
      <alignment horizontal="right"/>
    </xf>
    <xf numFmtId="2" fontId="25" fillId="9" borderId="12" xfId="1" applyNumberFormat="1" applyFont="1" applyFill="1" applyBorder="1" applyAlignment="1" applyProtection="1">
      <alignment horizontal="right"/>
    </xf>
    <xf numFmtId="39" fontId="25" fillId="5" borderId="14" xfId="0" applyNumberFormat="1" applyFont="1" applyFill="1" applyBorder="1" applyAlignment="1">
      <alignment horizontal="right"/>
    </xf>
    <xf numFmtId="164" fontId="37" fillId="5" borderId="14" xfId="0" applyNumberFormat="1" applyFont="1" applyFill="1" applyBorder="1" applyAlignment="1">
      <alignment horizontal="right"/>
    </xf>
    <xf numFmtId="0" fontId="31" fillId="4" borderId="5" xfId="0" quotePrefix="1" applyFont="1" applyFill="1" applyBorder="1" applyAlignment="1">
      <alignment horizontal="right"/>
    </xf>
    <xf numFmtId="0" fontId="31" fillId="4" borderId="6" xfId="0" quotePrefix="1" applyFont="1" applyFill="1" applyBorder="1" applyAlignment="1">
      <alignment horizontal="right"/>
    </xf>
    <xf numFmtId="2" fontId="31" fillId="7" borderId="6" xfId="1" quotePrefix="1" applyNumberFormat="1" applyFont="1" applyFill="1" applyBorder="1" applyAlignment="1" applyProtection="1">
      <alignment horizontal="right"/>
    </xf>
    <xf numFmtId="0" fontId="31" fillId="0" borderId="0" xfId="0" applyFont="1" applyAlignment="1">
      <alignment horizontal="right"/>
    </xf>
    <xf numFmtId="0" fontId="10" fillId="7" borderId="12" xfId="11" applyFont="1" applyFill="1" applyBorder="1" applyAlignment="1">
      <alignment horizontal="left"/>
    </xf>
    <xf numFmtId="0" fontId="12" fillId="6" borderId="0" xfId="7" applyFill="1"/>
    <xf numFmtId="0" fontId="12" fillId="6" borderId="0" xfId="7" applyFill="1" applyAlignment="1">
      <alignment wrapText="1"/>
    </xf>
    <xf numFmtId="6" fontId="13" fillId="0" borderId="16" xfId="7" applyNumberFormat="1" applyFont="1" applyBorder="1"/>
    <xf numFmtId="0" fontId="39" fillId="2" borderId="0" xfId="11" applyFont="1" applyFill="1" applyAlignment="1" applyProtection="1">
      <alignment horizontal="center"/>
      <protection locked="0"/>
    </xf>
    <xf numFmtId="0" fontId="10" fillId="2" borderId="0" xfId="11" applyFont="1" applyFill="1" applyAlignment="1" applyProtection="1">
      <alignment horizontal="left"/>
      <protection locked="0"/>
    </xf>
    <xf numFmtId="0" fontId="18" fillId="2" borderId="0" xfId="11" applyFont="1" applyFill="1" applyAlignment="1" applyProtection="1">
      <alignment horizontal="left"/>
      <protection locked="0"/>
    </xf>
    <xf numFmtId="0" fontId="17" fillId="2" borderId="0" xfId="11" applyFont="1" applyFill="1" applyAlignment="1" applyProtection="1">
      <alignment horizontal="center"/>
      <protection locked="0"/>
    </xf>
    <xf numFmtId="0" fontId="18" fillId="2" borderId="0" xfId="11" applyFont="1" applyFill="1" applyAlignment="1" applyProtection="1">
      <alignment horizontal="center"/>
      <protection locked="0"/>
    </xf>
    <xf numFmtId="6" fontId="31" fillId="6" borderId="13" xfId="0" applyNumberFormat="1" applyFont="1" applyFill="1" applyBorder="1" applyAlignment="1" applyProtection="1">
      <alignment horizontal="right"/>
      <protection locked="0"/>
    </xf>
    <xf numFmtId="0" fontId="6" fillId="6" borderId="13" xfId="4" applyFont="1" applyFill="1" applyBorder="1" applyAlignment="1" applyProtection="1">
      <alignment horizontal="left"/>
      <protection locked="0"/>
    </xf>
    <xf numFmtId="6" fontId="6" fillId="6" borderId="13" xfId="2" applyNumberFormat="1" applyFont="1" applyFill="1" applyBorder="1" applyAlignment="1" applyProtection="1">
      <alignment horizontal="right"/>
      <protection locked="0"/>
    </xf>
    <xf numFmtId="6" fontId="6" fillId="6" borderId="14" xfId="0" applyNumberFormat="1" applyFont="1" applyFill="1" applyBorder="1" applyAlignment="1" applyProtection="1">
      <alignment horizontal="right"/>
      <protection locked="0"/>
    </xf>
    <xf numFmtId="6" fontId="6" fillId="6" borderId="13" xfId="0" applyNumberFormat="1" applyFont="1" applyFill="1" applyBorder="1" applyAlignment="1" applyProtection="1">
      <alignment horizontal="right"/>
      <protection locked="0"/>
    </xf>
    <xf numFmtId="9" fontId="6" fillId="6" borderId="13" xfId="3" applyFont="1" applyFill="1" applyBorder="1" applyAlignment="1" applyProtection="1">
      <alignment horizontal="right"/>
      <protection locked="0"/>
    </xf>
    <xf numFmtId="39" fontId="6" fillId="6" borderId="14" xfId="0" applyNumberFormat="1" applyFont="1" applyFill="1" applyBorder="1" applyAlignment="1" applyProtection="1">
      <alignment horizontal="right"/>
      <protection locked="0"/>
    </xf>
    <xf numFmtId="37" fontId="2" fillId="2" borderId="4" xfId="0" applyNumberFormat="1" applyFont="1" applyFill="1" applyBorder="1" applyAlignment="1">
      <alignment horizontal="center"/>
    </xf>
    <xf numFmtId="0" fontId="40" fillId="13" borderId="26" xfId="0" applyFont="1" applyFill="1" applyBorder="1" applyAlignment="1">
      <alignment vertical="center" wrapText="1"/>
    </xf>
    <xf numFmtId="0" fontId="40" fillId="13" borderId="27" xfId="0" applyFont="1" applyFill="1" applyBorder="1" applyAlignment="1">
      <alignment horizontal="left" vertical="center" wrapText="1" indent="2"/>
    </xf>
    <xf numFmtId="0" fontId="40" fillId="13" borderId="28" xfId="0" applyFont="1" applyFill="1" applyBorder="1" applyAlignment="1">
      <alignment horizontal="left" vertical="center" wrapText="1" indent="2"/>
    </xf>
    <xf numFmtId="0" fontId="47" fillId="0" borderId="0" xfId="0" applyFont="1" applyAlignment="1">
      <alignment horizontal="justify" vertical="center"/>
    </xf>
    <xf numFmtId="0" fontId="52" fillId="0" borderId="0" xfId="0" applyFont="1" applyAlignment="1">
      <alignment horizontal="justify" vertical="center"/>
    </xf>
    <xf numFmtId="0" fontId="0" fillId="0" borderId="0" xfId="0" applyAlignment="1">
      <alignment wrapText="1"/>
    </xf>
    <xf numFmtId="0" fontId="45" fillId="0" borderId="0" xfId="0" applyFont="1" applyAlignment="1">
      <alignment vertical="center" wrapText="1"/>
    </xf>
    <xf numFmtId="0" fontId="47" fillId="0" borderId="0" xfId="0" applyFont="1" applyAlignment="1">
      <alignment vertical="center" wrapText="1"/>
    </xf>
    <xf numFmtId="0" fontId="23" fillId="0" borderId="0" xfId="0" applyFont="1" applyAlignment="1">
      <alignment vertical="center" wrapText="1"/>
    </xf>
    <xf numFmtId="0" fontId="23" fillId="0" borderId="27" xfId="0" applyFont="1" applyBorder="1" applyAlignment="1">
      <alignment horizontal="justify" vertical="center"/>
    </xf>
    <xf numFmtId="0" fontId="45" fillId="0" borderId="27" xfId="0" applyFont="1" applyBorder="1" applyAlignment="1">
      <alignment horizontal="center" vertical="center"/>
    </xf>
    <xf numFmtId="0" fontId="46" fillId="0" borderId="27" xfId="0" applyFont="1" applyBorder="1" applyAlignment="1">
      <alignment horizontal="justify" vertical="center"/>
    </xf>
    <xf numFmtId="0" fontId="45" fillId="0" borderId="27" xfId="0" applyFont="1" applyBorder="1" applyAlignment="1">
      <alignment horizontal="justify" vertical="center"/>
    </xf>
    <xf numFmtId="0" fontId="47" fillId="0" borderId="27" xfId="0" applyFont="1" applyBorder="1" applyAlignment="1">
      <alignment horizontal="justify" vertical="center"/>
    </xf>
    <xf numFmtId="0" fontId="47" fillId="0" borderId="27" xfId="0" applyFont="1" applyBorder="1" applyAlignment="1">
      <alignment horizontal="left" vertical="center" wrapText="1"/>
    </xf>
    <xf numFmtId="0" fontId="45" fillId="0" borderId="27" xfId="0" applyFont="1" applyBorder="1" applyAlignment="1">
      <alignment horizontal="left" vertical="center" indent="2"/>
    </xf>
    <xf numFmtId="0" fontId="57" fillId="0" borderId="27" xfId="0" applyFont="1" applyBorder="1" applyAlignment="1">
      <alignment horizontal="left" vertical="center" wrapText="1" indent="4"/>
    </xf>
    <xf numFmtId="0" fontId="23" fillId="0" borderId="27" xfId="0" applyFont="1" applyBorder="1" applyAlignment="1">
      <alignment horizontal="left" vertical="center" wrapText="1"/>
    </xf>
    <xf numFmtId="0" fontId="45" fillId="0" borderId="27" xfId="0" applyFont="1" applyBorder="1" applyAlignment="1">
      <alignment vertical="center" wrapText="1"/>
    </xf>
    <xf numFmtId="0" fontId="47" fillId="0" borderId="27" xfId="0" applyFont="1" applyBorder="1" applyAlignment="1">
      <alignment vertical="center" wrapText="1"/>
    </xf>
    <xf numFmtId="0" fontId="23" fillId="0" borderId="27" xfId="0" applyFont="1" applyBorder="1" applyAlignment="1">
      <alignment vertical="center" wrapText="1"/>
    </xf>
    <xf numFmtId="0" fontId="49" fillId="0" borderId="27" xfId="0" applyFont="1" applyBorder="1" applyAlignment="1">
      <alignment horizontal="left" vertical="center" wrapText="1" indent="2"/>
    </xf>
    <xf numFmtId="0" fontId="54" fillId="0" borderId="27" xfId="0" applyFont="1" applyBorder="1" applyAlignment="1">
      <alignment horizontal="left" vertical="center" wrapText="1" indent="4"/>
    </xf>
    <xf numFmtId="0" fontId="56" fillId="0" borderId="27" xfId="0" applyFont="1" applyBorder="1" applyAlignment="1">
      <alignment horizontal="left" vertical="center" indent="4"/>
    </xf>
    <xf numFmtId="0" fontId="54" fillId="0" borderId="27" xfId="0" applyFont="1" applyBorder="1" applyAlignment="1">
      <alignment horizontal="left" vertical="center" indent="4"/>
    </xf>
    <xf numFmtId="0" fontId="0" fillId="0" borderId="27" xfId="0" applyBorder="1"/>
    <xf numFmtId="0" fontId="23" fillId="0" borderId="27" xfId="0" applyFont="1" applyBorder="1" applyAlignment="1">
      <alignment horizontal="left" indent="2"/>
    </xf>
    <xf numFmtId="0" fontId="23" fillId="0" borderId="27" xfId="0" applyFont="1" applyBorder="1" applyAlignment="1">
      <alignment horizontal="left" vertical="center" indent="2"/>
    </xf>
    <xf numFmtId="0" fontId="57" fillId="9" borderId="27" xfId="0" applyFont="1" applyFill="1" applyBorder="1" applyAlignment="1">
      <alignment horizontal="left" indent="10"/>
    </xf>
    <xf numFmtId="0" fontId="57" fillId="9" borderId="27" xfId="0" applyFont="1" applyFill="1" applyBorder="1" applyAlignment="1">
      <alignment horizontal="left" indent="12"/>
    </xf>
    <xf numFmtId="0" fontId="23" fillId="0" borderId="27" xfId="0" applyFont="1" applyBorder="1" applyAlignment="1">
      <alignment horizontal="left" wrapText="1"/>
    </xf>
    <xf numFmtId="0" fontId="62" fillId="0" borderId="27" xfId="0" applyFont="1" applyBorder="1" applyAlignment="1">
      <alignment wrapText="1"/>
    </xf>
    <xf numFmtId="0" fontId="12" fillId="9" borderId="27" xfId="0" applyFont="1" applyFill="1" applyBorder="1" applyAlignment="1">
      <alignment horizontal="left" indent="12"/>
    </xf>
    <xf numFmtId="0" fontId="48" fillId="0" borderId="27" xfId="0" applyFont="1" applyBorder="1" applyAlignment="1">
      <alignment horizontal="left" vertical="center" indent="10"/>
    </xf>
    <xf numFmtId="0" fontId="23" fillId="0" borderId="27" xfId="0" applyFont="1" applyBorder="1" applyAlignment="1">
      <alignment vertical="center"/>
    </xf>
    <xf numFmtId="0" fontId="23" fillId="0" borderId="27" xfId="0" applyFont="1" applyBorder="1" applyAlignment="1">
      <alignment horizontal="left" wrapText="1" indent="2"/>
    </xf>
    <xf numFmtId="0" fontId="62" fillId="0" borderId="27" xfId="0" applyFont="1" applyBorder="1" applyAlignment="1">
      <alignment horizontal="justify" vertical="center"/>
    </xf>
    <xf numFmtId="164" fontId="2" fillId="9" borderId="11" xfId="1" applyNumberFormat="1" applyFont="1" applyFill="1" applyBorder="1" applyAlignment="1" applyProtection="1">
      <alignment horizontal="right"/>
    </xf>
    <xf numFmtId="164" fontId="2" fillId="5" borderId="7" xfId="1" applyNumberFormat="1" applyFont="1" applyFill="1" applyBorder="1" applyAlignment="1" applyProtection="1">
      <alignment horizontal="right" vertical="center"/>
    </xf>
    <xf numFmtId="164" fontId="25" fillId="9" borderId="7" xfId="1" applyNumberFormat="1" applyFont="1" applyFill="1" applyBorder="1" applyAlignment="1" applyProtection="1">
      <alignment horizontal="right"/>
    </xf>
    <xf numFmtId="6" fontId="31" fillId="7" borderId="7" xfId="2" applyNumberFormat="1" applyFont="1" applyFill="1" applyBorder="1" applyAlignment="1" applyProtection="1">
      <alignment horizontal="left"/>
    </xf>
    <xf numFmtId="6" fontId="5" fillId="3" borderId="11" xfId="2" applyNumberFormat="1" applyFont="1" applyFill="1" applyBorder="1" applyAlignment="1" applyProtection="1">
      <alignment horizontal="right"/>
    </xf>
    <xf numFmtId="6" fontId="25" fillId="3" borderId="7" xfId="2" applyNumberFormat="1" applyFont="1" applyFill="1" applyBorder="1" applyAlignment="1" applyProtection="1">
      <alignment horizontal="right"/>
    </xf>
    <xf numFmtId="164" fontId="25" fillId="2" borderId="14" xfId="2" applyNumberFormat="1" applyFont="1" applyFill="1" applyBorder="1" applyAlignment="1" applyProtection="1">
      <alignment horizontal="right"/>
    </xf>
    <xf numFmtId="6" fontId="2" fillId="3" borderId="11" xfId="0" applyNumberFormat="1" applyFont="1" applyFill="1" applyBorder="1" applyAlignment="1">
      <alignment horizontal="right"/>
    </xf>
    <xf numFmtId="0" fontId="9" fillId="7" borderId="7" xfId="0" applyFont="1" applyFill="1" applyBorder="1" applyAlignment="1">
      <alignment horizontal="left"/>
    </xf>
    <xf numFmtId="0" fontId="53" fillId="14" borderId="27" xfId="0" applyFont="1" applyFill="1" applyBorder="1" applyAlignment="1">
      <alignment horizontal="justify" vertical="center"/>
    </xf>
    <xf numFmtId="0" fontId="53" fillId="16" borderId="27" xfId="0" applyFont="1" applyFill="1" applyBorder="1" applyAlignment="1">
      <alignment horizontal="justify" vertical="center"/>
    </xf>
    <xf numFmtId="2" fontId="25" fillId="9" borderId="5" xfId="1" applyNumberFormat="1" applyFont="1" applyFill="1" applyBorder="1" applyAlignment="1" applyProtection="1">
      <alignment horizontal="left" indent="6"/>
    </xf>
    <xf numFmtId="0" fontId="29" fillId="6" borderId="13" xfId="4" applyFont="1" applyFill="1" applyBorder="1" applyAlignment="1" applyProtection="1">
      <alignment horizontal="left" indent="6"/>
      <protection locked="0"/>
    </xf>
    <xf numFmtId="0" fontId="6" fillId="6" borderId="13" xfId="4" applyFont="1" applyFill="1" applyBorder="1" applyAlignment="1" applyProtection="1">
      <alignment horizontal="left" indent="6"/>
      <protection locked="0"/>
    </xf>
    <xf numFmtId="0" fontId="25" fillId="7" borderId="0" xfId="0" applyFont="1" applyFill="1" applyAlignment="1">
      <alignment horizontal="left"/>
    </xf>
    <xf numFmtId="164" fontId="4" fillId="2" borderId="0" xfId="11" applyNumberFormat="1" applyFont="1" applyFill="1" applyAlignment="1" applyProtection="1">
      <alignment horizontal="center" vertical="center"/>
      <protection locked="0"/>
    </xf>
    <xf numFmtId="164" fontId="16" fillId="2" borderId="0" xfId="11" applyNumberFormat="1" applyFill="1" applyAlignment="1" applyProtection="1">
      <alignment vertical="center"/>
      <protection locked="0"/>
    </xf>
    <xf numFmtId="164" fontId="16" fillId="2" borderId="0" xfId="1" applyNumberFormat="1" applyFont="1" applyFill="1" applyAlignment="1" applyProtection="1">
      <alignment vertical="center"/>
      <protection locked="0"/>
    </xf>
    <xf numFmtId="0" fontId="53" fillId="15" borderId="27" xfId="0" applyFont="1" applyFill="1" applyBorder="1" applyAlignment="1">
      <alignment horizontal="justify" vertical="center"/>
    </xf>
    <xf numFmtId="0" fontId="53" fillId="12" borderId="27" xfId="0" applyFont="1" applyFill="1" applyBorder="1" applyAlignment="1">
      <alignment horizontal="justify" vertical="center"/>
    </xf>
    <xf numFmtId="0" fontId="31" fillId="12" borderId="5" xfId="0" applyFont="1" applyFill="1" applyBorder="1" applyAlignment="1">
      <alignment horizontal="left" vertical="center"/>
    </xf>
    <xf numFmtId="0" fontId="31" fillId="17" borderId="5" xfId="0" applyFont="1" applyFill="1" applyBorder="1" applyAlignment="1">
      <alignment horizontal="left"/>
    </xf>
    <xf numFmtId="0" fontId="53" fillId="17" borderId="27" xfId="0" applyFont="1" applyFill="1" applyBorder="1" applyAlignment="1">
      <alignment horizontal="justify" vertical="center"/>
    </xf>
    <xf numFmtId="0" fontId="10" fillId="6" borderId="6" xfId="11" applyFont="1" applyFill="1" applyBorder="1" applyAlignment="1" applyProtection="1">
      <alignment horizontal="center"/>
      <protection locked="0"/>
    </xf>
    <xf numFmtId="164" fontId="4" fillId="6" borderId="14" xfId="1" applyNumberFormat="1" applyFont="1" applyFill="1" applyBorder="1" applyAlignment="1" applyProtection="1">
      <alignment horizontal="center" vertical="center"/>
      <protection locked="0"/>
    </xf>
    <xf numFmtId="164" fontId="8" fillId="6" borderId="14" xfId="1" applyNumberFormat="1" applyFont="1" applyFill="1" applyBorder="1" applyAlignment="1" applyProtection="1">
      <alignment horizontal="center" vertical="center"/>
    </xf>
    <xf numFmtId="0" fontId="31" fillId="16" borderId="2" xfId="0" applyFont="1" applyFill="1" applyBorder="1" applyAlignment="1">
      <alignment horizontal="left"/>
    </xf>
    <xf numFmtId="0" fontId="53" fillId="18" borderId="27" xfId="0" applyFont="1" applyFill="1" applyBorder="1" applyAlignment="1">
      <alignment horizontal="justify" vertical="center"/>
    </xf>
    <xf numFmtId="0" fontId="31" fillId="14" borderId="5" xfId="0" applyFont="1" applyFill="1" applyBorder="1" applyAlignment="1">
      <alignment horizontal="left"/>
    </xf>
    <xf numFmtId="0" fontId="52" fillId="11" borderId="27" xfId="0" applyFont="1" applyFill="1" applyBorder="1" applyAlignment="1">
      <alignment horizontal="justify" vertical="center"/>
    </xf>
    <xf numFmtId="6" fontId="33" fillId="0" borderId="14" xfId="0" applyNumberFormat="1" applyFont="1" applyBorder="1" applyAlignment="1">
      <alignment horizontal="right"/>
    </xf>
    <xf numFmtId="0" fontId="67" fillId="0" borderId="27" xfId="0" applyFont="1" applyBorder="1" applyAlignment="1">
      <alignment horizontal="left" vertical="center" wrapText="1" indent="2"/>
    </xf>
    <xf numFmtId="0" fontId="70" fillId="0" borderId="0" xfId="0" applyFont="1"/>
    <xf numFmtId="0" fontId="18" fillId="0" borderId="28" xfId="0" applyFont="1" applyBorder="1" applyAlignment="1">
      <alignment horizontal="left" wrapText="1"/>
    </xf>
    <xf numFmtId="37" fontId="25" fillId="2" borderId="14" xfId="0" applyNumberFormat="1" applyFont="1" applyFill="1" applyBorder="1" applyAlignment="1">
      <alignment horizontal="center"/>
    </xf>
    <xf numFmtId="37" fontId="25" fillId="2" borderId="7" xfId="0" applyNumberFormat="1" applyFont="1" applyFill="1" applyBorder="1" applyAlignment="1">
      <alignment horizontal="center"/>
    </xf>
    <xf numFmtId="164" fontId="2" fillId="9" borderId="7" xfId="1" applyNumberFormat="1" applyFont="1" applyFill="1" applyBorder="1" applyAlignment="1" applyProtection="1">
      <alignment horizontal="right"/>
    </xf>
    <xf numFmtId="0" fontId="38" fillId="11" borderId="14" xfId="0" applyFont="1" applyFill="1" applyBorder="1" applyAlignment="1">
      <alignment horizontal="center" wrapText="1"/>
    </xf>
    <xf numFmtId="6" fontId="31" fillId="0" borderId="13" xfId="0" applyNumberFormat="1" applyFont="1" applyBorder="1" applyAlignment="1" applyProtection="1">
      <alignment horizontal="right"/>
      <protection locked="0"/>
    </xf>
    <xf numFmtId="0" fontId="73" fillId="0" borderId="27" xfId="0" applyFont="1" applyBorder="1" applyAlignment="1">
      <alignment horizontal="left" vertical="center" indent="2"/>
    </xf>
    <xf numFmtId="9" fontId="28" fillId="6" borderId="5" xfId="3" applyFont="1" applyFill="1" applyBorder="1" applyAlignment="1" applyProtection="1">
      <alignment horizontal="center"/>
      <protection locked="0"/>
    </xf>
    <xf numFmtId="0" fontId="0" fillId="0" borderId="28" xfId="0" applyBorder="1"/>
    <xf numFmtId="37" fontId="25" fillId="2" borderId="3" xfId="0" applyNumberFormat="1" applyFont="1" applyFill="1" applyBorder="1" applyAlignment="1">
      <alignment horizontal="center" wrapText="1"/>
    </xf>
    <xf numFmtId="37" fontId="25" fillId="2" borderId="12" xfId="0" applyNumberFormat="1" applyFont="1" applyFill="1" applyBorder="1" applyAlignment="1">
      <alignment horizontal="center" wrapText="1"/>
    </xf>
    <xf numFmtId="37" fontId="25" fillId="2" borderId="2" xfId="0" applyNumberFormat="1" applyFont="1" applyFill="1" applyBorder="1" applyAlignment="1">
      <alignment horizontal="center" wrapText="1"/>
    </xf>
    <xf numFmtId="37" fontId="25" fillId="2" borderId="13" xfId="0" applyNumberFormat="1" applyFont="1" applyFill="1" applyBorder="1" applyAlignment="1">
      <alignment horizontal="center" wrapText="1"/>
    </xf>
    <xf numFmtId="0" fontId="38" fillId="11" borderId="9" xfId="0" applyFont="1" applyFill="1" applyBorder="1" applyAlignment="1" applyProtection="1">
      <alignment horizontal="center" vertical="center" wrapText="1"/>
      <protection locked="0"/>
    </xf>
    <xf numFmtId="0" fontId="38" fillId="11" borderId="3" xfId="0" applyFont="1" applyFill="1" applyBorder="1" applyAlignment="1" applyProtection="1">
      <alignment horizontal="center" vertical="center" wrapText="1"/>
      <protection locked="0"/>
    </xf>
    <xf numFmtId="0" fontId="38" fillId="11" borderId="4" xfId="0" applyFont="1" applyFill="1" applyBorder="1" applyAlignment="1" applyProtection="1">
      <alignment horizontal="center" vertical="center" wrapText="1"/>
      <protection locked="0"/>
    </xf>
    <xf numFmtId="0" fontId="38" fillId="11" borderId="10" xfId="0" applyFont="1" applyFill="1" applyBorder="1" applyAlignment="1" applyProtection="1">
      <alignment horizontal="center" vertical="center" wrapText="1"/>
      <protection locked="0"/>
    </xf>
    <xf numFmtId="0" fontId="38" fillId="11" borderId="12" xfId="0" applyFont="1" applyFill="1" applyBorder="1" applyAlignment="1" applyProtection="1">
      <alignment horizontal="center" vertical="center" wrapText="1"/>
      <protection locked="0"/>
    </xf>
    <xf numFmtId="0" fontId="38" fillId="11" borderId="11" xfId="0" applyFont="1" applyFill="1" applyBorder="1" applyAlignment="1" applyProtection="1">
      <alignment horizontal="center" vertical="center" wrapText="1"/>
      <protection locked="0"/>
    </xf>
    <xf numFmtId="0" fontId="25" fillId="7" borderId="12" xfId="0" applyFont="1" applyFill="1" applyBorder="1" applyAlignment="1">
      <alignment horizontal="center"/>
    </xf>
    <xf numFmtId="6" fontId="72" fillId="11" borderId="9" xfId="0" quotePrefix="1" applyNumberFormat="1" applyFont="1" applyFill="1" applyBorder="1" applyAlignment="1">
      <alignment horizontal="center" vertical="center" wrapText="1"/>
    </xf>
    <xf numFmtId="0" fontId="72" fillId="11" borderId="4" xfId="0" quotePrefix="1" applyFont="1" applyFill="1" applyBorder="1" applyAlignment="1">
      <alignment horizontal="center" vertical="center" wrapText="1"/>
    </xf>
    <xf numFmtId="0" fontId="72" fillId="11" borderId="8" xfId="0" quotePrefix="1" applyFont="1" applyFill="1" applyBorder="1" applyAlignment="1">
      <alignment horizontal="center" vertical="center" wrapText="1"/>
    </xf>
    <xf numFmtId="0" fontId="72" fillId="11" borderId="1" xfId="0" quotePrefix="1" applyFont="1" applyFill="1" applyBorder="1" applyAlignment="1">
      <alignment horizontal="center" vertical="center" wrapText="1"/>
    </xf>
    <xf numFmtId="0" fontId="25" fillId="7" borderId="2" xfId="0" applyFont="1" applyFill="1" applyBorder="1" applyAlignment="1">
      <alignment horizontal="center" vertical="center" wrapText="1"/>
    </xf>
    <xf numFmtId="0" fontId="25" fillId="7" borderId="13" xfId="0" applyFont="1" applyFill="1" applyBorder="1" applyAlignment="1">
      <alignment horizontal="center" vertical="center"/>
    </xf>
    <xf numFmtId="0" fontId="25" fillId="7" borderId="13" xfId="0" applyFont="1" applyFill="1" applyBorder="1" applyAlignment="1">
      <alignment horizontal="center" vertical="center" wrapText="1"/>
    </xf>
    <xf numFmtId="0" fontId="35" fillId="11" borderId="5" xfId="0" applyFont="1" applyFill="1" applyBorder="1" applyAlignment="1" applyProtection="1">
      <alignment horizontal="center" vertical="center" wrapText="1"/>
      <protection locked="0"/>
    </xf>
    <xf numFmtId="0" fontId="35" fillId="11" borderId="6" xfId="0" applyFont="1" applyFill="1" applyBorder="1" applyAlignment="1" applyProtection="1">
      <alignment horizontal="center" vertical="center" wrapText="1"/>
      <protection locked="0"/>
    </xf>
    <xf numFmtId="0" fontId="25" fillId="11" borderId="5" xfId="0" applyFont="1" applyFill="1" applyBorder="1" applyAlignment="1" applyProtection="1">
      <alignment horizontal="center" vertical="center" wrapText="1"/>
      <protection locked="0"/>
    </xf>
    <xf numFmtId="0" fontId="25" fillId="11" borderId="6" xfId="0" applyFont="1" applyFill="1" applyBorder="1" applyAlignment="1" applyProtection="1">
      <alignment horizontal="center" vertical="center" wrapText="1"/>
      <protection locked="0"/>
    </xf>
    <xf numFmtId="0" fontId="12" fillId="0" borderId="0" xfId="7" applyAlignment="1">
      <alignment horizontal="center"/>
    </xf>
    <xf numFmtId="0" fontId="12" fillId="0" borderId="15" xfId="7" applyBorder="1" applyAlignment="1">
      <alignment horizontal="center"/>
    </xf>
    <xf numFmtId="0" fontId="8" fillId="6" borderId="0" xfId="7" applyFont="1" applyFill="1" applyAlignment="1">
      <alignment horizontal="center"/>
    </xf>
    <xf numFmtId="0" fontId="12" fillId="6" borderId="0" xfId="7" applyFill="1" applyAlignment="1">
      <alignment horizontal="center" wrapText="1"/>
    </xf>
    <xf numFmtId="0" fontId="13" fillId="0" borderId="0" xfId="7" applyFont="1" applyAlignment="1">
      <alignment horizontal="center"/>
    </xf>
    <xf numFmtId="0" fontId="8" fillId="0" borderId="0" xfId="7" applyFont="1" applyAlignment="1">
      <alignment horizontal="center"/>
    </xf>
    <xf numFmtId="0" fontId="10" fillId="6" borderId="23" xfId="11" applyFont="1" applyFill="1" applyBorder="1" applyAlignment="1" applyProtection="1">
      <alignment horizontal="left" vertical="center"/>
      <protection locked="0"/>
    </xf>
    <xf numFmtId="0" fontId="10" fillId="6" borderId="24" xfId="11" applyFont="1" applyFill="1" applyBorder="1" applyAlignment="1" applyProtection="1">
      <alignment horizontal="left" vertical="center"/>
      <protection locked="0"/>
    </xf>
    <xf numFmtId="0" fontId="10" fillId="6" borderId="25" xfId="11" applyFont="1" applyFill="1" applyBorder="1" applyAlignment="1" applyProtection="1">
      <alignment horizontal="left" vertical="center"/>
      <protection locked="0"/>
    </xf>
    <xf numFmtId="0" fontId="17" fillId="6" borderId="0" xfId="11" applyFont="1" applyFill="1" applyAlignment="1" applyProtection="1">
      <alignment horizontal="center"/>
      <protection locked="0"/>
    </xf>
    <xf numFmtId="0" fontId="17" fillId="2" borderId="0" xfId="11" applyFont="1" applyFill="1" applyAlignment="1" applyProtection="1">
      <alignment horizontal="center"/>
      <protection locked="0"/>
    </xf>
    <xf numFmtId="0" fontId="22" fillId="2" borderId="0" xfId="11" applyFont="1" applyFill="1" applyAlignment="1" applyProtection="1">
      <alignment horizontal="center"/>
      <protection locked="0"/>
    </xf>
    <xf numFmtId="0" fontId="10" fillId="6" borderId="17" xfId="11" applyFont="1" applyFill="1" applyBorder="1" applyAlignment="1" applyProtection="1">
      <alignment horizontal="left" vertical="center"/>
      <protection locked="0"/>
    </xf>
    <xf numFmtId="0" fontId="10" fillId="6" borderId="18" xfId="11" applyFont="1" applyFill="1" applyBorder="1" applyAlignment="1" applyProtection="1">
      <alignment horizontal="left" vertical="center"/>
      <protection locked="0"/>
    </xf>
    <xf numFmtId="0" fontId="10" fillId="6" borderId="19" xfId="11" applyFont="1" applyFill="1" applyBorder="1" applyAlignment="1" applyProtection="1">
      <alignment horizontal="left" vertical="center"/>
      <protection locked="0"/>
    </xf>
    <xf numFmtId="0" fontId="10" fillId="6" borderId="20" xfId="11" applyFont="1" applyFill="1" applyBorder="1" applyAlignment="1" applyProtection="1">
      <alignment horizontal="left" vertical="center"/>
      <protection locked="0"/>
    </xf>
    <xf numFmtId="0" fontId="10" fillId="6" borderId="21" xfId="11" applyFont="1" applyFill="1" applyBorder="1" applyAlignment="1" applyProtection="1">
      <alignment horizontal="left" vertical="center"/>
      <protection locked="0"/>
    </xf>
    <xf numFmtId="0" fontId="10" fillId="6" borderId="22" xfId="11" applyFont="1" applyFill="1" applyBorder="1" applyAlignment="1" applyProtection="1">
      <alignment horizontal="left" vertical="center"/>
      <protection locked="0"/>
    </xf>
  </cellXfs>
  <cellStyles count="13">
    <cellStyle name="Comma" xfId="1" builtinId="3"/>
    <cellStyle name="Comma 3" xfId="9" xr:uid="{00000000-0005-0000-0000-000001000000}"/>
    <cellStyle name="Comma 3 3" xfId="12" xr:uid="{00000000-0005-0000-0000-000002000000}"/>
    <cellStyle name="Currency" xfId="2" builtinId="4"/>
    <cellStyle name="Currency 3" xfId="8" xr:uid="{00000000-0005-0000-0000-000004000000}"/>
    <cellStyle name="Normal" xfId="0" builtinId="0"/>
    <cellStyle name="Normal 2 2" xfId="7" xr:uid="{00000000-0005-0000-0000-000006000000}"/>
    <cellStyle name="Normal 4 3" xfId="6" xr:uid="{00000000-0005-0000-0000-000007000000}"/>
    <cellStyle name="Normal 5" xfId="10" xr:uid="{00000000-0005-0000-0000-000008000000}"/>
    <cellStyle name="Normal_Asian Comm MHS" xfId="4" xr:uid="{00000000-0005-0000-0000-000009000000}"/>
    <cellStyle name="Normal_Operating Expenses Detail" xfId="11" xr:uid="{00000000-0005-0000-0000-00000A000000}"/>
    <cellStyle name="Percent" xfId="3" builtinId="5"/>
    <cellStyle name="Percent 2" xfId="5" xr:uid="{00000000-0005-0000-0000-00000C000000}"/>
  </cellStyles>
  <dxfs count="23">
    <dxf>
      <font>
        <color rgb="FFFF0000"/>
      </font>
      <fill>
        <patternFill>
          <bgColor theme="5" tint="0.79998168889431442"/>
        </patternFill>
      </fill>
    </dxf>
    <dxf>
      <font>
        <color rgb="FFFF0000"/>
      </font>
      <fill>
        <patternFill>
          <fgColor rgb="FFFF0000"/>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FFFFCC"/>
      <color rgb="FFFFFF99"/>
      <color rgb="FF0000FF"/>
      <color rgb="FF66FF99"/>
      <color rgb="FF808080"/>
      <color rgb="FFCC00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604</xdr:col>
      <xdr:colOff>0</xdr:colOff>
      <xdr:row>287</xdr:row>
      <xdr:rowOff>190500</xdr:rowOff>
    </xdr:from>
    <xdr:to>
      <xdr:col>604</xdr:col>
      <xdr:colOff>107950</xdr:colOff>
      <xdr:row>289</xdr:row>
      <xdr:rowOff>115256</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2022284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112</xdr:col>
      <xdr:colOff>0</xdr:colOff>
      <xdr:row>287</xdr:row>
      <xdr:rowOff>190500</xdr:rowOff>
    </xdr:from>
    <xdr:to>
      <xdr:col>112</xdr:col>
      <xdr:colOff>107950</xdr:colOff>
      <xdr:row>289</xdr:row>
      <xdr:rowOff>115256</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837628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4" name="Text Box 1">
          <a:extLst>
            <a:ext uri="{FF2B5EF4-FFF2-40B4-BE49-F238E27FC236}">
              <a16:creationId xmlns:a16="http://schemas.microsoft.com/office/drawing/2014/main" id="{00000000-0008-0000-0100-000004000000}"/>
            </a:ext>
          </a:extLst>
        </xdr:cNvPr>
        <xdr:cNvSpPr txBox="1">
          <a:spLocks noChangeArrowheads="1"/>
        </xdr:cNvSpPr>
      </xdr:nvSpPr>
      <xdr:spPr bwMode="auto">
        <a:xfrm>
          <a:off x="1133792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5" name="Text Box 1">
          <a:extLst>
            <a:ext uri="{FF2B5EF4-FFF2-40B4-BE49-F238E27FC236}">
              <a16:creationId xmlns:a16="http://schemas.microsoft.com/office/drawing/2014/main" id="{00000000-0008-0000-0100-000005000000}"/>
            </a:ext>
          </a:extLst>
        </xdr:cNvPr>
        <xdr:cNvSpPr txBox="1">
          <a:spLocks noChangeArrowheads="1"/>
        </xdr:cNvSpPr>
      </xdr:nvSpPr>
      <xdr:spPr bwMode="auto">
        <a:xfrm>
          <a:off x="1059751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6" name="Text Box 1">
          <a:extLst>
            <a:ext uri="{FF2B5EF4-FFF2-40B4-BE49-F238E27FC236}">
              <a16:creationId xmlns:a16="http://schemas.microsoft.com/office/drawing/2014/main" id="{00000000-0008-0000-0100-000006000000}"/>
            </a:ext>
          </a:extLst>
        </xdr:cNvPr>
        <xdr:cNvSpPr txBox="1">
          <a:spLocks noChangeArrowheads="1"/>
        </xdr:cNvSpPr>
      </xdr:nvSpPr>
      <xdr:spPr bwMode="auto">
        <a:xfrm>
          <a:off x="1207833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7" name="Text Box 1">
          <a:extLst>
            <a:ext uri="{FF2B5EF4-FFF2-40B4-BE49-F238E27FC236}">
              <a16:creationId xmlns:a16="http://schemas.microsoft.com/office/drawing/2014/main" id="{00000000-0008-0000-0100-000007000000}"/>
            </a:ext>
          </a:extLst>
        </xdr:cNvPr>
        <xdr:cNvSpPr txBox="1">
          <a:spLocks noChangeArrowheads="1"/>
        </xdr:cNvSpPr>
      </xdr:nvSpPr>
      <xdr:spPr bwMode="auto">
        <a:xfrm>
          <a:off x="1948243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8" name="Text Box 1">
          <a:extLst>
            <a:ext uri="{FF2B5EF4-FFF2-40B4-BE49-F238E27FC236}">
              <a16:creationId xmlns:a16="http://schemas.microsoft.com/office/drawing/2014/main" id="{00000000-0008-0000-0100-000008000000}"/>
            </a:ext>
          </a:extLst>
        </xdr:cNvPr>
        <xdr:cNvSpPr txBox="1">
          <a:spLocks noChangeArrowheads="1"/>
        </xdr:cNvSpPr>
      </xdr:nvSpPr>
      <xdr:spPr bwMode="auto">
        <a:xfrm>
          <a:off x="1874202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9" name="Text Box 1">
          <a:extLst>
            <a:ext uri="{FF2B5EF4-FFF2-40B4-BE49-F238E27FC236}">
              <a16:creationId xmlns:a16="http://schemas.microsoft.com/office/drawing/2014/main" id="{00000000-0008-0000-0100-000009000000}"/>
            </a:ext>
          </a:extLst>
        </xdr:cNvPr>
        <xdr:cNvSpPr txBox="1">
          <a:spLocks noChangeArrowheads="1"/>
        </xdr:cNvSpPr>
      </xdr:nvSpPr>
      <xdr:spPr bwMode="auto">
        <a:xfrm>
          <a:off x="1281874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0" name="Text Box 1">
          <a:extLst>
            <a:ext uri="{FF2B5EF4-FFF2-40B4-BE49-F238E27FC236}">
              <a16:creationId xmlns:a16="http://schemas.microsoft.com/office/drawing/2014/main" id="{00000000-0008-0000-0100-00000A000000}"/>
            </a:ext>
          </a:extLst>
        </xdr:cNvPr>
        <xdr:cNvSpPr txBox="1">
          <a:spLocks noChangeArrowheads="1"/>
        </xdr:cNvSpPr>
      </xdr:nvSpPr>
      <xdr:spPr bwMode="auto">
        <a:xfrm>
          <a:off x="1800161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1" name="Text Box 1">
          <a:extLst>
            <a:ext uri="{FF2B5EF4-FFF2-40B4-BE49-F238E27FC236}">
              <a16:creationId xmlns:a16="http://schemas.microsoft.com/office/drawing/2014/main" id="{00000000-0008-0000-0100-00000B000000}"/>
            </a:ext>
          </a:extLst>
        </xdr:cNvPr>
        <xdr:cNvSpPr txBox="1">
          <a:spLocks noChangeArrowheads="1"/>
        </xdr:cNvSpPr>
      </xdr:nvSpPr>
      <xdr:spPr bwMode="auto">
        <a:xfrm>
          <a:off x="1726120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2" name="Text Box 1">
          <a:extLst>
            <a:ext uri="{FF2B5EF4-FFF2-40B4-BE49-F238E27FC236}">
              <a16:creationId xmlns:a16="http://schemas.microsoft.com/office/drawing/2014/main" id="{00000000-0008-0000-0100-00000C000000}"/>
            </a:ext>
          </a:extLst>
        </xdr:cNvPr>
        <xdr:cNvSpPr txBox="1">
          <a:spLocks noChangeArrowheads="1"/>
        </xdr:cNvSpPr>
      </xdr:nvSpPr>
      <xdr:spPr bwMode="auto">
        <a:xfrm>
          <a:off x="1652079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3" name="Text Box 1">
          <a:extLst>
            <a:ext uri="{FF2B5EF4-FFF2-40B4-BE49-F238E27FC236}">
              <a16:creationId xmlns:a16="http://schemas.microsoft.com/office/drawing/2014/main" id="{00000000-0008-0000-0100-00000D000000}"/>
            </a:ext>
          </a:extLst>
        </xdr:cNvPr>
        <xdr:cNvSpPr txBox="1">
          <a:spLocks noChangeArrowheads="1"/>
        </xdr:cNvSpPr>
      </xdr:nvSpPr>
      <xdr:spPr bwMode="auto">
        <a:xfrm>
          <a:off x="1578038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4" name="Text Box 1">
          <a:extLst>
            <a:ext uri="{FF2B5EF4-FFF2-40B4-BE49-F238E27FC236}">
              <a16:creationId xmlns:a16="http://schemas.microsoft.com/office/drawing/2014/main" id="{00000000-0008-0000-0100-00000E000000}"/>
            </a:ext>
          </a:extLst>
        </xdr:cNvPr>
        <xdr:cNvSpPr txBox="1">
          <a:spLocks noChangeArrowheads="1"/>
        </xdr:cNvSpPr>
      </xdr:nvSpPr>
      <xdr:spPr bwMode="auto">
        <a:xfrm>
          <a:off x="1503997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5" name="Text Box 1">
          <a:extLst>
            <a:ext uri="{FF2B5EF4-FFF2-40B4-BE49-F238E27FC236}">
              <a16:creationId xmlns:a16="http://schemas.microsoft.com/office/drawing/2014/main" id="{00000000-0008-0000-0100-00000F000000}"/>
            </a:ext>
          </a:extLst>
        </xdr:cNvPr>
        <xdr:cNvSpPr txBox="1">
          <a:spLocks noChangeArrowheads="1"/>
        </xdr:cNvSpPr>
      </xdr:nvSpPr>
      <xdr:spPr bwMode="auto">
        <a:xfrm>
          <a:off x="1429956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6" name="Text Box 1">
          <a:extLst>
            <a:ext uri="{FF2B5EF4-FFF2-40B4-BE49-F238E27FC236}">
              <a16:creationId xmlns:a16="http://schemas.microsoft.com/office/drawing/2014/main" id="{00000000-0008-0000-0100-000010000000}"/>
            </a:ext>
          </a:extLst>
        </xdr:cNvPr>
        <xdr:cNvSpPr txBox="1">
          <a:spLocks noChangeArrowheads="1"/>
        </xdr:cNvSpPr>
      </xdr:nvSpPr>
      <xdr:spPr bwMode="auto">
        <a:xfrm>
          <a:off x="1355915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7" name="Text Box 1">
          <a:extLst>
            <a:ext uri="{FF2B5EF4-FFF2-40B4-BE49-F238E27FC236}">
              <a16:creationId xmlns:a16="http://schemas.microsoft.com/office/drawing/2014/main" id="{00000000-0008-0000-0100-000011000000}"/>
            </a:ext>
          </a:extLst>
        </xdr:cNvPr>
        <xdr:cNvSpPr txBox="1">
          <a:spLocks noChangeArrowheads="1"/>
        </xdr:cNvSpPr>
      </xdr:nvSpPr>
      <xdr:spPr bwMode="auto">
        <a:xfrm>
          <a:off x="985710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8" name="Text Box 1">
          <a:extLst>
            <a:ext uri="{FF2B5EF4-FFF2-40B4-BE49-F238E27FC236}">
              <a16:creationId xmlns:a16="http://schemas.microsoft.com/office/drawing/2014/main" id="{00000000-0008-0000-0100-000012000000}"/>
            </a:ext>
          </a:extLst>
        </xdr:cNvPr>
        <xdr:cNvSpPr txBox="1">
          <a:spLocks noChangeArrowheads="1"/>
        </xdr:cNvSpPr>
      </xdr:nvSpPr>
      <xdr:spPr bwMode="auto">
        <a:xfrm>
          <a:off x="911669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118</xdr:col>
      <xdr:colOff>0</xdr:colOff>
      <xdr:row>287</xdr:row>
      <xdr:rowOff>190500</xdr:rowOff>
    </xdr:from>
    <xdr:ext cx="107950" cy="273050"/>
    <xdr:sp macro="" textlink="">
      <xdr:nvSpPr>
        <xdr:cNvPr id="19" name="Text Box 1">
          <a:extLst>
            <a:ext uri="{FF2B5EF4-FFF2-40B4-BE49-F238E27FC236}">
              <a16:creationId xmlns:a16="http://schemas.microsoft.com/office/drawing/2014/main" id="{00000000-0008-0000-0100-000013000000}"/>
            </a:ext>
          </a:extLst>
        </xdr:cNvPr>
        <xdr:cNvSpPr txBox="1">
          <a:spLocks noChangeArrowheads="1"/>
        </xdr:cNvSpPr>
      </xdr:nvSpPr>
      <xdr:spPr bwMode="auto">
        <a:xfrm>
          <a:off x="9338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 name="Text Box 1">
          <a:extLst>
            <a:ext uri="{FF2B5EF4-FFF2-40B4-BE49-F238E27FC236}">
              <a16:creationId xmlns:a16="http://schemas.microsoft.com/office/drawing/2014/main" id="{00000000-0008-0000-0100-000014000000}"/>
            </a:ext>
          </a:extLst>
        </xdr:cNvPr>
        <xdr:cNvSpPr txBox="1">
          <a:spLocks noChangeArrowheads="1"/>
        </xdr:cNvSpPr>
      </xdr:nvSpPr>
      <xdr:spPr bwMode="auto">
        <a:xfrm>
          <a:off x="10079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 name="Text Box 1">
          <a:extLst>
            <a:ext uri="{FF2B5EF4-FFF2-40B4-BE49-F238E27FC236}">
              <a16:creationId xmlns:a16="http://schemas.microsoft.com/office/drawing/2014/main" id="{00000000-0008-0000-0100-000015000000}"/>
            </a:ext>
          </a:extLst>
        </xdr:cNvPr>
        <xdr:cNvSpPr txBox="1">
          <a:spLocks noChangeArrowheads="1"/>
        </xdr:cNvSpPr>
      </xdr:nvSpPr>
      <xdr:spPr bwMode="auto">
        <a:xfrm>
          <a:off x="9338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 name="Text Box 1">
          <a:extLst>
            <a:ext uri="{FF2B5EF4-FFF2-40B4-BE49-F238E27FC236}">
              <a16:creationId xmlns:a16="http://schemas.microsoft.com/office/drawing/2014/main" id="{00000000-0008-0000-0100-000016000000}"/>
            </a:ext>
          </a:extLst>
        </xdr:cNvPr>
        <xdr:cNvSpPr txBox="1">
          <a:spLocks noChangeArrowheads="1"/>
        </xdr:cNvSpPr>
      </xdr:nvSpPr>
      <xdr:spPr bwMode="auto">
        <a:xfrm>
          <a:off x="10079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 name="Text Box 1">
          <a:extLst>
            <a:ext uri="{FF2B5EF4-FFF2-40B4-BE49-F238E27FC236}">
              <a16:creationId xmlns:a16="http://schemas.microsoft.com/office/drawing/2014/main" id="{00000000-0008-0000-0100-000017000000}"/>
            </a:ext>
          </a:extLst>
        </xdr:cNvPr>
        <xdr:cNvSpPr txBox="1">
          <a:spLocks noChangeArrowheads="1"/>
        </xdr:cNvSpPr>
      </xdr:nvSpPr>
      <xdr:spPr bwMode="auto">
        <a:xfrm>
          <a:off x="9338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 name="Text Box 1">
          <a:extLst>
            <a:ext uri="{FF2B5EF4-FFF2-40B4-BE49-F238E27FC236}">
              <a16:creationId xmlns:a16="http://schemas.microsoft.com/office/drawing/2014/main" id="{00000000-0008-0000-0100-000018000000}"/>
            </a:ext>
          </a:extLst>
        </xdr:cNvPr>
        <xdr:cNvSpPr txBox="1">
          <a:spLocks noChangeArrowheads="1"/>
        </xdr:cNvSpPr>
      </xdr:nvSpPr>
      <xdr:spPr bwMode="auto">
        <a:xfrm>
          <a:off x="10079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 name="Text Box 1">
          <a:extLst>
            <a:ext uri="{FF2B5EF4-FFF2-40B4-BE49-F238E27FC236}">
              <a16:creationId xmlns:a16="http://schemas.microsoft.com/office/drawing/2014/main" id="{00000000-0008-0000-0100-000019000000}"/>
            </a:ext>
          </a:extLst>
        </xdr:cNvPr>
        <xdr:cNvSpPr txBox="1">
          <a:spLocks noChangeArrowheads="1"/>
        </xdr:cNvSpPr>
      </xdr:nvSpPr>
      <xdr:spPr bwMode="auto">
        <a:xfrm>
          <a:off x="9338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 name="Text Box 1">
          <a:extLst>
            <a:ext uri="{FF2B5EF4-FFF2-40B4-BE49-F238E27FC236}">
              <a16:creationId xmlns:a16="http://schemas.microsoft.com/office/drawing/2014/main" id="{00000000-0008-0000-0100-00001A000000}"/>
            </a:ext>
          </a:extLst>
        </xdr:cNvPr>
        <xdr:cNvSpPr txBox="1">
          <a:spLocks noChangeArrowheads="1"/>
        </xdr:cNvSpPr>
      </xdr:nvSpPr>
      <xdr:spPr bwMode="auto">
        <a:xfrm>
          <a:off x="10079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 name="Text Box 1">
          <a:extLst>
            <a:ext uri="{FF2B5EF4-FFF2-40B4-BE49-F238E27FC236}">
              <a16:creationId xmlns:a16="http://schemas.microsoft.com/office/drawing/2014/main" id="{00000000-0008-0000-0100-00001B000000}"/>
            </a:ext>
          </a:extLst>
        </xdr:cNvPr>
        <xdr:cNvSpPr txBox="1">
          <a:spLocks noChangeArrowheads="1"/>
        </xdr:cNvSpPr>
      </xdr:nvSpPr>
      <xdr:spPr bwMode="auto">
        <a:xfrm>
          <a:off x="9338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 name="Text Box 1">
          <a:extLst>
            <a:ext uri="{FF2B5EF4-FFF2-40B4-BE49-F238E27FC236}">
              <a16:creationId xmlns:a16="http://schemas.microsoft.com/office/drawing/2014/main" id="{00000000-0008-0000-0100-00001C000000}"/>
            </a:ext>
          </a:extLst>
        </xdr:cNvPr>
        <xdr:cNvSpPr txBox="1">
          <a:spLocks noChangeArrowheads="1"/>
        </xdr:cNvSpPr>
      </xdr:nvSpPr>
      <xdr:spPr bwMode="auto">
        <a:xfrm>
          <a:off x="10079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 name="Text Box 1">
          <a:extLst>
            <a:ext uri="{FF2B5EF4-FFF2-40B4-BE49-F238E27FC236}">
              <a16:creationId xmlns:a16="http://schemas.microsoft.com/office/drawing/2014/main" id="{00000000-0008-0000-0100-00001D000000}"/>
            </a:ext>
          </a:extLst>
        </xdr:cNvPr>
        <xdr:cNvSpPr txBox="1">
          <a:spLocks noChangeArrowheads="1"/>
        </xdr:cNvSpPr>
      </xdr:nvSpPr>
      <xdr:spPr bwMode="auto">
        <a:xfrm>
          <a:off x="9338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 name="Text Box 1">
          <a:extLst>
            <a:ext uri="{FF2B5EF4-FFF2-40B4-BE49-F238E27FC236}">
              <a16:creationId xmlns:a16="http://schemas.microsoft.com/office/drawing/2014/main" id="{00000000-0008-0000-0100-00001E000000}"/>
            </a:ext>
          </a:extLst>
        </xdr:cNvPr>
        <xdr:cNvSpPr txBox="1">
          <a:spLocks noChangeArrowheads="1"/>
        </xdr:cNvSpPr>
      </xdr:nvSpPr>
      <xdr:spPr bwMode="auto">
        <a:xfrm>
          <a:off x="10079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 name="Text Box 1">
          <a:extLst>
            <a:ext uri="{FF2B5EF4-FFF2-40B4-BE49-F238E27FC236}">
              <a16:creationId xmlns:a16="http://schemas.microsoft.com/office/drawing/2014/main" id="{00000000-0008-0000-0100-00001F000000}"/>
            </a:ext>
          </a:extLst>
        </xdr:cNvPr>
        <xdr:cNvSpPr txBox="1">
          <a:spLocks noChangeArrowheads="1"/>
        </xdr:cNvSpPr>
      </xdr:nvSpPr>
      <xdr:spPr bwMode="auto">
        <a:xfrm>
          <a:off x="9338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 name="Text Box 1">
          <a:extLst>
            <a:ext uri="{FF2B5EF4-FFF2-40B4-BE49-F238E27FC236}">
              <a16:creationId xmlns:a16="http://schemas.microsoft.com/office/drawing/2014/main" id="{00000000-0008-0000-0100-000020000000}"/>
            </a:ext>
          </a:extLst>
        </xdr:cNvPr>
        <xdr:cNvSpPr txBox="1">
          <a:spLocks noChangeArrowheads="1"/>
        </xdr:cNvSpPr>
      </xdr:nvSpPr>
      <xdr:spPr bwMode="auto">
        <a:xfrm>
          <a:off x="10079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5" name="Text Box 1">
          <a:extLst>
            <a:ext uri="{FF2B5EF4-FFF2-40B4-BE49-F238E27FC236}">
              <a16:creationId xmlns:a16="http://schemas.microsoft.com/office/drawing/2014/main" id="{00000000-0008-0000-0100-000023000000}"/>
            </a:ext>
          </a:extLst>
        </xdr:cNvPr>
        <xdr:cNvSpPr txBox="1">
          <a:spLocks noChangeArrowheads="1"/>
        </xdr:cNvSpPr>
      </xdr:nvSpPr>
      <xdr:spPr bwMode="auto">
        <a:xfrm>
          <a:off x="204635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6" name="Text Box 1">
          <a:extLst>
            <a:ext uri="{FF2B5EF4-FFF2-40B4-BE49-F238E27FC236}">
              <a16:creationId xmlns:a16="http://schemas.microsoft.com/office/drawing/2014/main" id="{00000000-0008-0000-0100-000024000000}"/>
            </a:ext>
          </a:extLst>
        </xdr:cNvPr>
        <xdr:cNvSpPr txBox="1">
          <a:spLocks noChangeArrowheads="1"/>
        </xdr:cNvSpPr>
      </xdr:nvSpPr>
      <xdr:spPr bwMode="auto">
        <a:xfrm>
          <a:off x="197218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7" name="Text Box 1">
          <a:extLst>
            <a:ext uri="{FF2B5EF4-FFF2-40B4-BE49-F238E27FC236}">
              <a16:creationId xmlns:a16="http://schemas.microsoft.com/office/drawing/2014/main" id="{00000000-0008-0000-0100-000025000000}"/>
            </a:ext>
          </a:extLst>
        </xdr:cNvPr>
        <xdr:cNvSpPr txBox="1">
          <a:spLocks noChangeArrowheads="1"/>
        </xdr:cNvSpPr>
      </xdr:nvSpPr>
      <xdr:spPr bwMode="auto">
        <a:xfrm>
          <a:off x="197218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8" name="Text Box 1">
          <a:extLst>
            <a:ext uri="{FF2B5EF4-FFF2-40B4-BE49-F238E27FC236}">
              <a16:creationId xmlns:a16="http://schemas.microsoft.com/office/drawing/2014/main" id="{00000000-0008-0000-0100-000026000000}"/>
            </a:ext>
          </a:extLst>
        </xdr:cNvPr>
        <xdr:cNvSpPr txBox="1">
          <a:spLocks noChangeArrowheads="1"/>
        </xdr:cNvSpPr>
      </xdr:nvSpPr>
      <xdr:spPr bwMode="auto">
        <a:xfrm>
          <a:off x="204635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9" name="Text Box 1">
          <a:extLst>
            <a:ext uri="{FF2B5EF4-FFF2-40B4-BE49-F238E27FC236}">
              <a16:creationId xmlns:a16="http://schemas.microsoft.com/office/drawing/2014/main" id="{00000000-0008-0000-0100-000027000000}"/>
            </a:ext>
          </a:extLst>
        </xdr:cNvPr>
        <xdr:cNvSpPr txBox="1">
          <a:spLocks noChangeArrowheads="1"/>
        </xdr:cNvSpPr>
      </xdr:nvSpPr>
      <xdr:spPr bwMode="auto">
        <a:xfrm>
          <a:off x="219468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0" name="Text Box 1">
          <a:extLst>
            <a:ext uri="{FF2B5EF4-FFF2-40B4-BE49-F238E27FC236}">
              <a16:creationId xmlns:a16="http://schemas.microsoft.com/office/drawing/2014/main" id="{00000000-0008-0000-0100-000028000000}"/>
            </a:ext>
          </a:extLst>
        </xdr:cNvPr>
        <xdr:cNvSpPr txBox="1">
          <a:spLocks noChangeArrowheads="1"/>
        </xdr:cNvSpPr>
      </xdr:nvSpPr>
      <xdr:spPr bwMode="auto">
        <a:xfrm>
          <a:off x="212051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1" name="Text Box 1">
          <a:extLst>
            <a:ext uri="{FF2B5EF4-FFF2-40B4-BE49-F238E27FC236}">
              <a16:creationId xmlns:a16="http://schemas.microsoft.com/office/drawing/2014/main" id="{00000000-0008-0000-0100-000029000000}"/>
            </a:ext>
          </a:extLst>
        </xdr:cNvPr>
        <xdr:cNvSpPr txBox="1">
          <a:spLocks noChangeArrowheads="1"/>
        </xdr:cNvSpPr>
      </xdr:nvSpPr>
      <xdr:spPr bwMode="auto">
        <a:xfrm>
          <a:off x="212051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2" name="Text Box 1">
          <a:extLst>
            <a:ext uri="{FF2B5EF4-FFF2-40B4-BE49-F238E27FC236}">
              <a16:creationId xmlns:a16="http://schemas.microsoft.com/office/drawing/2014/main" id="{00000000-0008-0000-0100-00002A000000}"/>
            </a:ext>
          </a:extLst>
        </xdr:cNvPr>
        <xdr:cNvSpPr txBox="1">
          <a:spLocks noChangeArrowheads="1"/>
        </xdr:cNvSpPr>
      </xdr:nvSpPr>
      <xdr:spPr bwMode="auto">
        <a:xfrm>
          <a:off x="219468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3" name="Text Box 1">
          <a:extLst>
            <a:ext uri="{FF2B5EF4-FFF2-40B4-BE49-F238E27FC236}">
              <a16:creationId xmlns:a16="http://schemas.microsoft.com/office/drawing/2014/main" id="{00000000-0008-0000-0100-00002B000000}"/>
            </a:ext>
          </a:extLst>
        </xdr:cNvPr>
        <xdr:cNvSpPr txBox="1">
          <a:spLocks noChangeArrowheads="1"/>
        </xdr:cNvSpPr>
      </xdr:nvSpPr>
      <xdr:spPr bwMode="auto">
        <a:xfrm>
          <a:off x="234302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4" name="Text Box 1">
          <a:extLst>
            <a:ext uri="{FF2B5EF4-FFF2-40B4-BE49-F238E27FC236}">
              <a16:creationId xmlns:a16="http://schemas.microsoft.com/office/drawing/2014/main" id="{00000000-0008-0000-0100-00002C000000}"/>
            </a:ext>
          </a:extLst>
        </xdr:cNvPr>
        <xdr:cNvSpPr txBox="1">
          <a:spLocks noChangeArrowheads="1"/>
        </xdr:cNvSpPr>
      </xdr:nvSpPr>
      <xdr:spPr bwMode="auto">
        <a:xfrm>
          <a:off x="226885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5" name="Text Box 1">
          <a:extLst>
            <a:ext uri="{FF2B5EF4-FFF2-40B4-BE49-F238E27FC236}">
              <a16:creationId xmlns:a16="http://schemas.microsoft.com/office/drawing/2014/main" id="{00000000-0008-0000-0100-00002D000000}"/>
            </a:ext>
          </a:extLst>
        </xdr:cNvPr>
        <xdr:cNvSpPr txBox="1">
          <a:spLocks noChangeArrowheads="1"/>
        </xdr:cNvSpPr>
      </xdr:nvSpPr>
      <xdr:spPr bwMode="auto">
        <a:xfrm>
          <a:off x="226885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6" name="Text Box 1">
          <a:extLst>
            <a:ext uri="{FF2B5EF4-FFF2-40B4-BE49-F238E27FC236}">
              <a16:creationId xmlns:a16="http://schemas.microsoft.com/office/drawing/2014/main" id="{00000000-0008-0000-0100-00002E000000}"/>
            </a:ext>
          </a:extLst>
        </xdr:cNvPr>
        <xdr:cNvSpPr txBox="1">
          <a:spLocks noChangeArrowheads="1"/>
        </xdr:cNvSpPr>
      </xdr:nvSpPr>
      <xdr:spPr bwMode="auto">
        <a:xfrm>
          <a:off x="234302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7" name="Text Box 1">
          <a:extLst>
            <a:ext uri="{FF2B5EF4-FFF2-40B4-BE49-F238E27FC236}">
              <a16:creationId xmlns:a16="http://schemas.microsoft.com/office/drawing/2014/main" id="{00000000-0008-0000-0100-00002F000000}"/>
            </a:ext>
          </a:extLst>
        </xdr:cNvPr>
        <xdr:cNvSpPr txBox="1">
          <a:spLocks noChangeArrowheads="1"/>
        </xdr:cNvSpPr>
      </xdr:nvSpPr>
      <xdr:spPr bwMode="auto">
        <a:xfrm>
          <a:off x="24913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8" name="Text Box 1">
          <a:extLst>
            <a:ext uri="{FF2B5EF4-FFF2-40B4-BE49-F238E27FC236}">
              <a16:creationId xmlns:a16="http://schemas.microsoft.com/office/drawing/2014/main" id="{00000000-0008-0000-0100-000030000000}"/>
            </a:ext>
          </a:extLst>
        </xdr:cNvPr>
        <xdr:cNvSpPr txBox="1">
          <a:spLocks noChangeArrowheads="1"/>
        </xdr:cNvSpPr>
      </xdr:nvSpPr>
      <xdr:spPr bwMode="auto">
        <a:xfrm>
          <a:off x="24171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9" name="Text Box 1">
          <a:extLst>
            <a:ext uri="{FF2B5EF4-FFF2-40B4-BE49-F238E27FC236}">
              <a16:creationId xmlns:a16="http://schemas.microsoft.com/office/drawing/2014/main" id="{00000000-0008-0000-0100-000031000000}"/>
            </a:ext>
          </a:extLst>
        </xdr:cNvPr>
        <xdr:cNvSpPr txBox="1">
          <a:spLocks noChangeArrowheads="1"/>
        </xdr:cNvSpPr>
      </xdr:nvSpPr>
      <xdr:spPr bwMode="auto">
        <a:xfrm>
          <a:off x="24171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0" name="Text Box 1">
          <a:extLst>
            <a:ext uri="{FF2B5EF4-FFF2-40B4-BE49-F238E27FC236}">
              <a16:creationId xmlns:a16="http://schemas.microsoft.com/office/drawing/2014/main" id="{00000000-0008-0000-0100-000032000000}"/>
            </a:ext>
          </a:extLst>
        </xdr:cNvPr>
        <xdr:cNvSpPr txBox="1">
          <a:spLocks noChangeArrowheads="1"/>
        </xdr:cNvSpPr>
      </xdr:nvSpPr>
      <xdr:spPr bwMode="auto">
        <a:xfrm>
          <a:off x="24913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1" name="Text Box 1">
          <a:extLst>
            <a:ext uri="{FF2B5EF4-FFF2-40B4-BE49-F238E27FC236}">
              <a16:creationId xmlns:a16="http://schemas.microsoft.com/office/drawing/2014/main" id="{00000000-0008-0000-0100-000033000000}"/>
            </a:ext>
          </a:extLst>
        </xdr:cNvPr>
        <xdr:cNvSpPr txBox="1">
          <a:spLocks noChangeArrowheads="1"/>
        </xdr:cNvSpPr>
      </xdr:nvSpPr>
      <xdr:spPr bwMode="auto">
        <a:xfrm>
          <a:off x="24913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2" name="Text Box 1">
          <a:extLst>
            <a:ext uri="{FF2B5EF4-FFF2-40B4-BE49-F238E27FC236}">
              <a16:creationId xmlns:a16="http://schemas.microsoft.com/office/drawing/2014/main" id="{00000000-0008-0000-0100-000034000000}"/>
            </a:ext>
          </a:extLst>
        </xdr:cNvPr>
        <xdr:cNvSpPr txBox="1">
          <a:spLocks noChangeArrowheads="1"/>
        </xdr:cNvSpPr>
      </xdr:nvSpPr>
      <xdr:spPr bwMode="auto">
        <a:xfrm>
          <a:off x="24171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3" name="Text Box 1">
          <a:extLst>
            <a:ext uri="{FF2B5EF4-FFF2-40B4-BE49-F238E27FC236}">
              <a16:creationId xmlns:a16="http://schemas.microsoft.com/office/drawing/2014/main" id="{00000000-0008-0000-0100-000035000000}"/>
            </a:ext>
          </a:extLst>
        </xdr:cNvPr>
        <xdr:cNvSpPr txBox="1">
          <a:spLocks noChangeArrowheads="1"/>
        </xdr:cNvSpPr>
      </xdr:nvSpPr>
      <xdr:spPr bwMode="auto">
        <a:xfrm>
          <a:off x="24171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4" name="Text Box 1">
          <a:extLst>
            <a:ext uri="{FF2B5EF4-FFF2-40B4-BE49-F238E27FC236}">
              <a16:creationId xmlns:a16="http://schemas.microsoft.com/office/drawing/2014/main" id="{00000000-0008-0000-0100-000036000000}"/>
            </a:ext>
          </a:extLst>
        </xdr:cNvPr>
        <xdr:cNvSpPr txBox="1">
          <a:spLocks noChangeArrowheads="1"/>
        </xdr:cNvSpPr>
      </xdr:nvSpPr>
      <xdr:spPr bwMode="auto">
        <a:xfrm>
          <a:off x="24913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5" name="Text Box 1">
          <a:extLst>
            <a:ext uri="{FF2B5EF4-FFF2-40B4-BE49-F238E27FC236}">
              <a16:creationId xmlns:a16="http://schemas.microsoft.com/office/drawing/2014/main" id="{00000000-0008-0000-0100-000037000000}"/>
            </a:ext>
          </a:extLst>
        </xdr:cNvPr>
        <xdr:cNvSpPr txBox="1">
          <a:spLocks noChangeArrowheads="1"/>
        </xdr:cNvSpPr>
      </xdr:nvSpPr>
      <xdr:spPr bwMode="auto">
        <a:xfrm>
          <a:off x="27880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6" name="Text Box 1">
          <a:extLst>
            <a:ext uri="{FF2B5EF4-FFF2-40B4-BE49-F238E27FC236}">
              <a16:creationId xmlns:a16="http://schemas.microsoft.com/office/drawing/2014/main" id="{00000000-0008-0000-0100-000038000000}"/>
            </a:ext>
          </a:extLst>
        </xdr:cNvPr>
        <xdr:cNvSpPr txBox="1">
          <a:spLocks noChangeArrowheads="1"/>
        </xdr:cNvSpPr>
      </xdr:nvSpPr>
      <xdr:spPr bwMode="auto">
        <a:xfrm>
          <a:off x="27138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7" name="Text Box 1">
          <a:extLst>
            <a:ext uri="{FF2B5EF4-FFF2-40B4-BE49-F238E27FC236}">
              <a16:creationId xmlns:a16="http://schemas.microsoft.com/office/drawing/2014/main" id="{00000000-0008-0000-0100-000039000000}"/>
            </a:ext>
          </a:extLst>
        </xdr:cNvPr>
        <xdr:cNvSpPr txBox="1">
          <a:spLocks noChangeArrowheads="1"/>
        </xdr:cNvSpPr>
      </xdr:nvSpPr>
      <xdr:spPr bwMode="auto">
        <a:xfrm>
          <a:off x="27138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8" name="Text Box 1">
          <a:extLst>
            <a:ext uri="{FF2B5EF4-FFF2-40B4-BE49-F238E27FC236}">
              <a16:creationId xmlns:a16="http://schemas.microsoft.com/office/drawing/2014/main" id="{00000000-0008-0000-0100-00003A000000}"/>
            </a:ext>
          </a:extLst>
        </xdr:cNvPr>
        <xdr:cNvSpPr txBox="1">
          <a:spLocks noChangeArrowheads="1"/>
        </xdr:cNvSpPr>
      </xdr:nvSpPr>
      <xdr:spPr bwMode="auto">
        <a:xfrm>
          <a:off x="27880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9" name="Text Box 1">
          <a:extLst>
            <a:ext uri="{FF2B5EF4-FFF2-40B4-BE49-F238E27FC236}">
              <a16:creationId xmlns:a16="http://schemas.microsoft.com/office/drawing/2014/main" id="{00000000-0008-0000-0100-00003B000000}"/>
            </a:ext>
          </a:extLst>
        </xdr:cNvPr>
        <xdr:cNvSpPr txBox="1">
          <a:spLocks noChangeArrowheads="1"/>
        </xdr:cNvSpPr>
      </xdr:nvSpPr>
      <xdr:spPr bwMode="auto">
        <a:xfrm>
          <a:off x="27880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60" name="Text Box 1">
          <a:extLst>
            <a:ext uri="{FF2B5EF4-FFF2-40B4-BE49-F238E27FC236}">
              <a16:creationId xmlns:a16="http://schemas.microsoft.com/office/drawing/2014/main" id="{00000000-0008-0000-0100-00003C000000}"/>
            </a:ext>
          </a:extLst>
        </xdr:cNvPr>
        <xdr:cNvSpPr txBox="1">
          <a:spLocks noChangeArrowheads="1"/>
        </xdr:cNvSpPr>
      </xdr:nvSpPr>
      <xdr:spPr bwMode="auto">
        <a:xfrm>
          <a:off x="27138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61" name="Text Box 1">
          <a:extLst>
            <a:ext uri="{FF2B5EF4-FFF2-40B4-BE49-F238E27FC236}">
              <a16:creationId xmlns:a16="http://schemas.microsoft.com/office/drawing/2014/main" id="{00000000-0008-0000-0100-00003D000000}"/>
            </a:ext>
          </a:extLst>
        </xdr:cNvPr>
        <xdr:cNvSpPr txBox="1">
          <a:spLocks noChangeArrowheads="1"/>
        </xdr:cNvSpPr>
      </xdr:nvSpPr>
      <xdr:spPr bwMode="auto">
        <a:xfrm>
          <a:off x="27138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62" name="Text Box 1">
          <a:extLst>
            <a:ext uri="{FF2B5EF4-FFF2-40B4-BE49-F238E27FC236}">
              <a16:creationId xmlns:a16="http://schemas.microsoft.com/office/drawing/2014/main" id="{00000000-0008-0000-0100-00003E000000}"/>
            </a:ext>
          </a:extLst>
        </xdr:cNvPr>
        <xdr:cNvSpPr txBox="1">
          <a:spLocks noChangeArrowheads="1"/>
        </xdr:cNvSpPr>
      </xdr:nvSpPr>
      <xdr:spPr bwMode="auto">
        <a:xfrm>
          <a:off x="27880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63" name="Text Box 1">
          <a:extLst>
            <a:ext uri="{FF2B5EF4-FFF2-40B4-BE49-F238E27FC236}">
              <a16:creationId xmlns:a16="http://schemas.microsoft.com/office/drawing/2014/main" id="{00000000-0008-0000-0100-00003F000000}"/>
            </a:ext>
          </a:extLst>
        </xdr:cNvPr>
        <xdr:cNvSpPr txBox="1">
          <a:spLocks noChangeArrowheads="1"/>
        </xdr:cNvSpPr>
      </xdr:nvSpPr>
      <xdr:spPr bwMode="auto">
        <a:xfrm>
          <a:off x="308470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64" name="Text Box 1">
          <a:extLst>
            <a:ext uri="{FF2B5EF4-FFF2-40B4-BE49-F238E27FC236}">
              <a16:creationId xmlns:a16="http://schemas.microsoft.com/office/drawing/2014/main" id="{00000000-0008-0000-0100-000040000000}"/>
            </a:ext>
          </a:extLst>
        </xdr:cNvPr>
        <xdr:cNvSpPr txBox="1">
          <a:spLocks noChangeArrowheads="1"/>
        </xdr:cNvSpPr>
      </xdr:nvSpPr>
      <xdr:spPr bwMode="auto">
        <a:xfrm>
          <a:off x="301053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65" name="Text Box 1">
          <a:extLst>
            <a:ext uri="{FF2B5EF4-FFF2-40B4-BE49-F238E27FC236}">
              <a16:creationId xmlns:a16="http://schemas.microsoft.com/office/drawing/2014/main" id="{00000000-0008-0000-0100-000041000000}"/>
            </a:ext>
          </a:extLst>
        </xdr:cNvPr>
        <xdr:cNvSpPr txBox="1">
          <a:spLocks noChangeArrowheads="1"/>
        </xdr:cNvSpPr>
      </xdr:nvSpPr>
      <xdr:spPr bwMode="auto">
        <a:xfrm>
          <a:off x="301053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66" name="Text Box 1">
          <a:extLst>
            <a:ext uri="{FF2B5EF4-FFF2-40B4-BE49-F238E27FC236}">
              <a16:creationId xmlns:a16="http://schemas.microsoft.com/office/drawing/2014/main" id="{00000000-0008-0000-0100-000042000000}"/>
            </a:ext>
          </a:extLst>
        </xdr:cNvPr>
        <xdr:cNvSpPr txBox="1">
          <a:spLocks noChangeArrowheads="1"/>
        </xdr:cNvSpPr>
      </xdr:nvSpPr>
      <xdr:spPr bwMode="auto">
        <a:xfrm>
          <a:off x="308470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67" name="Text Box 1">
          <a:extLst>
            <a:ext uri="{FF2B5EF4-FFF2-40B4-BE49-F238E27FC236}">
              <a16:creationId xmlns:a16="http://schemas.microsoft.com/office/drawing/2014/main" id="{00000000-0008-0000-0100-000043000000}"/>
            </a:ext>
          </a:extLst>
        </xdr:cNvPr>
        <xdr:cNvSpPr txBox="1">
          <a:spLocks noChangeArrowheads="1"/>
        </xdr:cNvSpPr>
      </xdr:nvSpPr>
      <xdr:spPr bwMode="auto">
        <a:xfrm>
          <a:off x="323303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68" name="Text Box 1">
          <a:extLst>
            <a:ext uri="{FF2B5EF4-FFF2-40B4-BE49-F238E27FC236}">
              <a16:creationId xmlns:a16="http://schemas.microsoft.com/office/drawing/2014/main" id="{00000000-0008-0000-0100-000044000000}"/>
            </a:ext>
          </a:extLst>
        </xdr:cNvPr>
        <xdr:cNvSpPr txBox="1">
          <a:spLocks noChangeArrowheads="1"/>
        </xdr:cNvSpPr>
      </xdr:nvSpPr>
      <xdr:spPr bwMode="auto">
        <a:xfrm>
          <a:off x="315887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69" name="Text Box 1">
          <a:extLst>
            <a:ext uri="{FF2B5EF4-FFF2-40B4-BE49-F238E27FC236}">
              <a16:creationId xmlns:a16="http://schemas.microsoft.com/office/drawing/2014/main" id="{00000000-0008-0000-0100-000045000000}"/>
            </a:ext>
          </a:extLst>
        </xdr:cNvPr>
        <xdr:cNvSpPr txBox="1">
          <a:spLocks noChangeArrowheads="1"/>
        </xdr:cNvSpPr>
      </xdr:nvSpPr>
      <xdr:spPr bwMode="auto">
        <a:xfrm>
          <a:off x="315887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70" name="Text Box 1">
          <a:extLst>
            <a:ext uri="{FF2B5EF4-FFF2-40B4-BE49-F238E27FC236}">
              <a16:creationId xmlns:a16="http://schemas.microsoft.com/office/drawing/2014/main" id="{00000000-0008-0000-0100-000046000000}"/>
            </a:ext>
          </a:extLst>
        </xdr:cNvPr>
        <xdr:cNvSpPr txBox="1">
          <a:spLocks noChangeArrowheads="1"/>
        </xdr:cNvSpPr>
      </xdr:nvSpPr>
      <xdr:spPr bwMode="auto">
        <a:xfrm>
          <a:off x="323303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71" name="Text Box 1">
          <a:extLst>
            <a:ext uri="{FF2B5EF4-FFF2-40B4-BE49-F238E27FC236}">
              <a16:creationId xmlns:a16="http://schemas.microsoft.com/office/drawing/2014/main" id="{00000000-0008-0000-0100-000047000000}"/>
            </a:ext>
          </a:extLst>
        </xdr:cNvPr>
        <xdr:cNvSpPr txBox="1">
          <a:spLocks noChangeArrowheads="1"/>
        </xdr:cNvSpPr>
      </xdr:nvSpPr>
      <xdr:spPr bwMode="auto">
        <a:xfrm>
          <a:off x="338137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72" name="Text Box 1">
          <a:extLst>
            <a:ext uri="{FF2B5EF4-FFF2-40B4-BE49-F238E27FC236}">
              <a16:creationId xmlns:a16="http://schemas.microsoft.com/office/drawing/2014/main" id="{00000000-0008-0000-0100-000048000000}"/>
            </a:ext>
          </a:extLst>
        </xdr:cNvPr>
        <xdr:cNvSpPr txBox="1">
          <a:spLocks noChangeArrowheads="1"/>
        </xdr:cNvSpPr>
      </xdr:nvSpPr>
      <xdr:spPr bwMode="auto">
        <a:xfrm>
          <a:off x="330720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73" name="Text Box 1">
          <a:extLst>
            <a:ext uri="{FF2B5EF4-FFF2-40B4-BE49-F238E27FC236}">
              <a16:creationId xmlns:a16="http://schemas.microsoft.com/office/drawing/2014/main" id="{00000000-0008-0000-0100-000049000000}"/>
            </a:ext>
          </a:extLst>
        </xdr:cNvPr>
        <xdr:cNvSpPr txBox="1">
          <a:spLocks noChangeArrowheads="1"/>
        </xdr:cNvSpPr>
      </xdr:nvSpPr>
      <xdr:spPr bwMode="auto">
        <a:xfrm>
          <a:off x="330720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74" name="Text Box 1">
          <a:extLst>
            <a:ext uri="{FF2B5EF4-FFF2-40B4-BE49-F238E27FC236}">
              <a16:creationId xmlns:a16="http://schemas.microsoft.com/office/drawing/2014/main" id="{00000000-0008-0000-0100-00004A000000}"/>
            </a:ext>
          </a:extLst>
        </xdr:cNvPr>
        <xdr:cNvSpPr txBox="1">
          <a:spLocks noChangeArrowheads="1"/>
        </xdr:cNvSpPr>
      </xdr:nvSpPr>
      <xdr:spPr bwMode="auto">
        <a:xfrm>
          <a:off x="338137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75" name="Text Box 1">
          <a:extLst>
            <a:ext uri="{FF2B5EF4-FFF2-40B4-BE49-F238E27FC236}">
              <a16:creationId xmlns:a16="http://schemas.microsoft.com/office/drawing/2014/main" id="{00000000-0008-0000-0100-00004B000000}"/>
            </a:ext>
          </a:extLst>
        </xdr:cNvPr>
        <xdr:cNvSpPr txBox="1">
          <a:spLocks noChangeArrowheads="1"/>
        </xdr:cNvSpPr>
      </xdr:nvSpPr>
      <xdr:spPr bwMode="auto">
        <a:xfrm>
          <a:off x="352971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76" name="Text Box 1">
          <a:extLst>
            <a:ext uri="{FF2B5EF4-FFF2-40B4-BE49-F238E27FC236}">
              <a16:creationId xmlns:a16="http://schemas.microsoft.com/office/drawing/2014/main" id="{00000000-0008-0000-0100-00004C000000}"/>
            </a:ext>
          </a:extLst>
        </xdr:cNvPr>
        <xdr:cNvSpPr txBox="1">
          <a:spLocks noChangeArrowheads="1"/>
        </xdr:cNvSpPr>
      </xdr:nvSpPr>
      <xdr:spPr bwMode="auto">
        <a:xfrm>
          <a:off x="345554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77" name="Text Box 1">
          <a:extLst>
            <a:ext uri="{FF2B5EF4-FFF2-40B4-BE49-F238E27FC236}">
              <a16:creationId xmlns:a16="http://schemas.microsoft.com/office/drawing/2014/main" id="{00000000-0008-0000-0100-00004D000000}"/>
            </a:ext>
          </a:extLst>
        </xdr:cNvPr>
        <xdr:cNvSpPr txBox="1">
          <a:spLocks noChangeArrowheads="1"/>
        </xdr:cNvSpPr>
      </xdr:nvSpPr>
      <xdr:spPr bwMode="auto">
        <a:xfrm>
          <a:off x="345554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78" name="Text Box 1">
          <a:extLst>
            <a:ext uri="{FF2B5EF4-FFF2-40B4-BE49-F238E27FC236}">
              <a16:creationId xmlns:a16="http://schemas.microsoft.com/office/drawing/2014/main" id="{00000000-0008-0000-0100-00004E000000}"/>
            </a:ext>
          </a:extLst>
        </xdr:cNvPr>
        <xdr:cNvSpPr txBox="1">
          <a:spLocks noChangeArrowheads="1"/>
        </xdr:cNvSpPr>
      </xdr:nvSpPr>
      <xdr:spPr bwMode="auto">
        <a:xfrm>
          <a:off x="352971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79" name="Text Box 1">
          <a:extLst>
            <a:ext uri="{FF2B5EF4-FFF2-40B4-BE49-F238E27FC236}">
              <a16:creationId xmlns:a16="http://schemas.microsoft.com/office/drawing/2014/main" id="{00000000-0008-0000-0100-00004F000000}"/>
            </a:ext>
          </a:extLst>
        </xdr:cNvPr>
        <xdr:cNvSpPr txBox="1">
          <a:spLocks noChangeArrowheads="1"/>
        </xdr:cNvSpPr>
      </xdr:nvSpPr>
      <xdr:spPr bwMode="auto">
        <a:xfrm>
          <a:off x="367804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80" name="Text Box 1">
          <a:extLst>
            <a:ext uri="{FF2B5EF4-FFF2-40B4-BE49-F238E27FC236}">
              <a16:creationId xmlns:a16="http://schemas.microsoft.com/office/drawing/2014/main" id="{00000000-0008-0000-0100-000050000000}"/>
            </a:ext>
          </a:extLst>
        </xdr:cNvPr>
        <xdr:cNvSpPr txBox="1">
          <a:spLocks noChangeArrowheads="1"/>
        </xdr:cNvSpPr>
      </xdr:nvSpPr>
      <xdr:spPr bwMode="auto">
        <a:xfrm>
          <a:off x="360387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81" name="Text Box 1">
          <a:extLst>
            <a:ext uri="{FF2B5EF4-FFF2-40B4-BE49-F238E27FC236}">
              <a16:creationId xmlns:a16="http://schemas.microsoft.com/office/drawing/2014/main" id="{00000000-0008-0000-0100-000051000000}"/>
            </a:ext>
          </a:extLst>
        </xdr:cNvPr>
        <xdr:cNvSpPr txBox="1">
          <a:spLocks noChangeArrowheads="1"/>
        </xdr:cNvSpPr>
      </xdr:nvSpPr>
      <xdr:spPr bwMode="auto">
        <a:xfrm>
          <a:off x="360387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82" name="Text Box 1">
          <a:extLst>
            <a:ext uri="{FF2B5EF4-FFF2-40B4-BE49-F238E27FC236}">
              <a16:creationId xmlns:a16="http://schemas.microsoft.com/office/drawing/2014/main" id="{00000000-0008-0000-0100-000052000000}"/>
            </a:ext>
          </a:extLst>
        </xdr:cNvPr>
        <xdr:cNvSpPr txBox="1">
          <a:spLocks noChangeArrowheads="1"/>
        </xdr:cNvSpPr>
      </xdr:nvSpPr>
      <xdr:spPr bwMode="auto">
        <a:xfrm>
          <a:off x="367804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83" name="Text Box 1">
          <a:extLst>
            <a:ext uri="{FF2B5EF4-FFF2-40B4-BE49-F238E27FC236}">
              <a16:creationId xmlns:a16="http://schemas.microsoft.com/office/drawing/2014/main" id="{00000000-0008-0000-0100-000053000000}"/>
            </a:ext>
          </a:extLst>
        </xdr:cNvPr>
        <xdr:cNvSpPr txBox="1">
          <a:spLocks noChangeArrowheads="1"/>
        </xdr:cNvSpPr>
      </xdr:nvSpPr>
      <xdr:spPr bwMode="auto">
        <a:xfrm>
          <a:off x="382638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84" name="Text Box 1">
          <a:extLst>
            <a:ext uri="{FF2B5EF4-FFF2-40B4-BE49-F238E27FC236}">
              <a16:creationId xmlns:a16="http://schemas.microsoft.com/office/drawing/2014/main" id="{00000000-0008-0000-0100-000054000000}"/>
            </a:ext>
          </a:extLst>
        </xdr:cNvPr>
        <xdr:cNvSpPr txBox="1">
          <a:spLocks noChangeArrowheads="1"/>
        </xdr:cNvSpPr>
      </xdr:nvSpPr>
      <xdr:spPr bwMode="auto">
        <a:xfrm>
          <a:off x="375221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85" name="Text Box 1">
          <a:extLst>
            <a:ext uri="{FF2B5EF4-FFF2-40B4-BE49-F238E27FC236}">
              <a16:creationId xmlns:a16="http://schemas.microsoft.com/office/drawing/2014/main" id="{00000000-0008-0000-0100-000055000000}"/>
            </a:ext>
          </a:extLst>
        </xdr:cNvPr>
        <xdr:cNvSpPr txBox="1">
          <a:spLocks noChangeArrowheads="1"/>
        </xdr:cNvSpPr>
      </xdr:nvSpPr>
      <xdr:spPr bwMode="auto">
        <a:xfrm>
          <a:off x="375221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86" name="Text Box 1">
          <a:extLst>
            <a:ext uri="{FF2B5EF4-FFF2-40B4-BE49-F238E27FC236}">
              <a16:creationId xmlns:a16="http://schemas.microsoft.com/office/drawing/2014/main" id="{00000000-0008-0000-0100-000056000000}"/>
            </a:ext>
          </a:extLst>
        </xdr:cNvPr>
        <xdr:cNvSpPr txBox="1">
          <a:spLocks noChangeArrowheads="1"/>
        </xdr:cNvSpPr>
      </xdr:nvSpPr>
      <xdr:spPr bwMode="auto">
        <a:xfrm>
          <a:off x="382638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87" name="Text Box 1">
          <a:extLst>
            <a:ext uri="{FF2B5EF4-FFF2-40B4-BE49-F238E27FC236}">
              <a16:creationId xmlns:a16="http://schemas.microsoft.com/office/drawing/2014/main" id="{00000000-0008-0000-0100-000057000000}"/>
            </a:ext>
          </a:extLst>
        </xdr:cNvPr>
        <xdr:cNvSpPr txBox="1">
          <a:spLocks noChangeArrowheads="1"/>
        </xdr:cNvSpPr>
      </xdr:nvSpPr>
      <xdr:spPr bwMode="auto">
        <a:xfrm>
          <a:off x="397471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88" name="Text Box 1">
          <a:extLst>
            <a:ext uri="{FF2B5EF4-FFF2-40B4-BE49-F238E27FC236}">
              <a16:creationId xmlns:a16="http://schemas.microsoft.com/office/drawing/2014/main" id="{00000000-0008-0000-0100-000058000000}"/>
            </a:ext>
          </a:extLst>
        </xdr:cNvPr>
        <xdr:cNvSpPr txBox="1">
          <a:spLocks noChangeArrowheads="1"/>
        </xdr:cNvSpPr>
      </xdr:nvSpPr>
      <xdr:spPr bwMode="auto">
        <a:xfrm>
          <a:off x="390055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89" name="Text Box 1">
          <a:extLst>
            <a:ext uri="{FF2B5EF4-FFF2-40B4-BE49-F238E27FC236}">
              <a16:creationId xmlns:a16="http://schemas.microsoft.com/office/drawing/2014/main" id="{00000000-0008-0000-0100-000059000000}"/>
            </a:ext>
          </a:extLst>
        </xdr:cNvPr>
        <xdr:cNvSpPr txBox="1">
          <a:spLocks noChangeArrowheads="1"/>
        </xdr:cNvSpPr>
      </xdr:nvSpPr>
      <xdr:spPr bwMode="auto">
        <a:xfrm>
          <a:off x="390055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90" name="Text Box 1">
          <a:extLst>
            <a:ext uri="{FF2B5EF4-FFF2-40B4-BE49-F238E27FC236}">
              <a16:creationId xmlns:a16="http://schemas.microsoft.com/office/drawing/2014/main" id="{00000000-0008-0000-0100-00005A000000}"/>
            </a:ext>
          </a:extLst>
        </xdr:cNvPr>
        <xdr:cNvSpPr txBox="1">
          <a:spLocks noChangeArrowheads="1"/>
        </xdr:cNvSpPr>
      </xdr:nvSpPr>
      <xdr:spPr bwMode="auto">
        <a:xfrm>
          <a:off x="397471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91" name="Text Box 1">
          <a:extLst>
            <a:ext uri="{FF2B5EF4-FFF2-40B4-BE49-F238E27FC236}">
              <a16:creationId xmlns:a16="http://schemas.microsoft.com/office/drawing/2014/main" id="{00000000-0008-0000-0100-00005B000000}"/>
            </a:ext>
          </a:extLst>
        </xdr:cNvPr>
        <xdr:cNvSpPr txBox="1">
          <a:spLocks noChangeArrowheads="1"/>
        </xdr:cNvSpPr>
      </xdr:nvSpPr>
      <xdr:spPr bwMode="auto">
        <a:xfrm>
          <a:off x="412305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92" name="Text Box 1">
          <a:extLst>
            <a:ext uri="{FF2B5EF4-FFF2-40B4-BE49-F238E27FC236}">
              <a16:creationId xmlns:a16="http://schemas.microsoft.com/office/drawing/2014/main" id="{00000000-0008-0000-0100-00005C000000}"/>
            </a:ext>
          </a:extLst>
        </xdr:cNvPr>
        <xdr:cNvSpPr txBox="1">
          <a:spLocks noChangeArrowheads="1"/>
        </xdr:cNvSpPr>
      </xdr:nvSpPr>
      <xdr:spPr bwMode="auto">
        <a:xfrm>
          <a:off x="404888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93" name="Text Box 1">
          <a:extLst>
            <a:ext uri="{FF2B5EF4-FFF2-40B4-BE49-F238E27FC236}">
              <a16:creationId xmlns:a16="http://schemas.microsoft.com/office/drawing/2014/main" id="{00000000-0008-0000-0100-00005D000000}"/>
            </a:ext>
          </a:extLst>
        </xdr:cNvPr>
        <xdr:cNvSpPr txBox="1">
          <a:spLocks noChangeArrowheads="1"/>
        </xdr:cNvSpPr>
      </xdr:nvSpPr>
      <xdr:spPr bwMode="auto">
        <a:xfrm>
          <a:off x="404888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94" name="Text Box 1">
          <a:extLst>
            <a:ext uri="{FF2B5EF4-FFF2-40B4-BE49-F238E27FC236}">
              <a16:creationId xmlns:a16="http://schemas.microsoft.com/office/drawing/2014/main" id="{00000000-0008-0000-0100-00005E000000}"/>
            </a:ext>
          </a:extLst>
        </xdr:cNvPr>
        <xdr:cNvSpPr txBox="1">
          <a:spLocks noChangeArrowheads="1"/>
        </xdr:cNvSpPr>
      </xdr:nvSpPr>
      <xdr:spPr bwMode="auto">
        <a:xfrm>
          <a:off x="412305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95" name="Text Box 1">
          <a:extLst>
            <a:ext uri="{FF2B5EF4-FFF2-40B4-BE49-F238E27FC236}">
              <a16:creationId xmlns:a16="http://schemas.microsoft.com/office/drawing/2014/main" id="{00000000-0008-0000-0100-00005F000000}"/>
            </a:ext>
          </a:extLst>
        </xdr:cNvPr>
        <xdr:cNvSpPr txBox="1">
          <a:spLocks noChangeArrowheads="1"/>
        </xdr:cNvSpPr>
      </xdr:nvSpPr>
      <xdr:spPr bwMode="auto">
        <a:xfrm>
          <a:off x="42713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96" name="Text Box 1">
          <a:extLst>
            <a:ext uri="{FF2B5EF4-FFF2-40B4-BE49-F238E27FC236}">
              <a16:creationId xmlns:a16="http://schemas.microsoft.com/office/drawing/2014/main" id="{00000000-0008-0000-0100-000060000000}"/>
            </a:ext>
          </a:extLst>
        </xdr:cNvPr>
        <xdr:cNvSpPr txBox="1">
          <a:spLocks noChangeArrowheads="1"/>
        </xdr:cNvSpPr>
      </xdr:nvSpPr>
      <xdr:spPr bwMode="auto">
        <a:xfrm>
          <a:off x="419722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97" name="Text Box 1">
          <a:extLst>
            <a:ext uri="{FF2B5EF4-FFF2-40B4-BE49-F238E27FC236}">
              <a16:creationId xmlns:a16="http://schemas.microsoft.com/office/drawing/2014/main" id="{00000000-0008-0000-0100-000061000000}"/>
            </a:ext>
          </a:extLst>
        </xdr:cNvPr>
        <xdr:cNvSpPr txBox="1">
          <a:spLocks noChangeArrowheads="1"/>
        </xdr:cNvSpPr>
      </xdr:nvSpPr>
      <xdr:spPr bwMode="auto">
        <a:xfrm>
          <a:off x="419722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98" name="Text Box 1">
          <a:extLst>
            <a:ext uri="{FF2B5EF4-FFF2-40B4-BE49-F238E27FC236}">
              <a16:creationId xmlns:a16="http://schemas.microsoft.com/office/drawing/2014/main" id="{00000000-0008-0000-0100-000062000000}"/>
            </a:ext>
          </a:extLst>
        </xdr:cNvPr>
        <xdr:cNvSpPr txBox="1">
          <a:spLocks noChangeArrowheads="1"/>
        </xdr:cNvSpPr>
      </xdr:nvSpPr>
      <xdr:spPr bwMode="auto">
        <a:xfrm>
          <a:off x="42713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99" name="Text Box 1">
          <a:extLst>
            <a:ext uri="{FF2B5EF4-FFF2-40B4-BE49-F238E27FC236}">
              <a16:creationId xmlns:a16="http://schemas.microsoft.com/office/drawing/2014/main" id="{00000000-0008-0000-0100-000063000000}"/>
            </a:ext>
          </a:extLst>
        </xdr:cNvPr>
        <xdr:cNvSpPr txBox="1">
          <a:spLocks noChangeArrowheads="1"/>
        </xdr:cNvSpPr>
      </xdr:nvSpPr>
      <xdr:spPr bwMode="auto">
        <a:xfrm>
          <a:off x="441972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100" name="Text Box 1">
          <a:extLst>
            <a:ext uri="{FF2B5EF4-FFF2-40B4-BE49-F238E27FC236}">
              <a16:creationId xmlns:a16="http://schemas.microsoft.com/office/drawing/2014/main" id="{00000000-0008-0000-0100-000064000000}"/>
            </a:ext>
          </a:extLst>
        </xdr:cNvPr>
        <xdr:cNvSpPr txBox="1">
          <a:spLocks noChangeArrowheads="1"/>
        </xdr:cNvSpPr>
      </xdr:nvSpPr>
      <xdr:spPr bwMode="auto">
        <a:xfrm>
          <a:off x="43455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101" name="Text Box 1">
          <a:extLst>
            <a:ext uri="{FF2B5EF4-FFF2-40B4-BE49-F238E27FC236}">
              <a16:creationId xmlns:a16="http://schemas.microsoft.com/office/drawing/2014/main" id="{00000000-0008-0000-0100-000065000000}"/>
            </a:ext>
          </a:extLst>
        </xdr:cNvPr>
        <xdr:cNvSpPr txBox="1">
          <a:spLocks noChangeArrowheads="1"/>
        </xdr:cNvSpPr>
      </xdr:nvSpPr>
      <xdr:spPr bwMode="auto">
        <a:xfrm>
          <a:off x="43455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102" name="Text Box 1">
          <a:extLst>
            <a:ext uri="{FF2B5EF4-FFF2-40B4-BE49-F238E27FC236}">
              <a16:creationId xmlns:a16="http://schemas.microsoft.com/office/drawing/2014/main" id="{00000000-0008-0000-0100-000066000000}"/>
            </a:ext>
          </a:extLst>
        </xdr:cNvPr>
        <xdr:cNvSpPr txBox="1">
          <a:spLocks noChangeArrowheads="1"/>
        </xdr:cNvSpPr>
      </xdr:nvSpPr>
      <xdr:spPr bwMode="auto">
        <a:xfrm>
          <a:off x="441972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103" name="Text Box 1">
          <a:extLst>
            <a:ext uri="{FF2B5EF4-FFF2-40B4-BE49-F238E27FC236}">
              <a16:creationId xmlns:a16="http://schemas.microsoft.com/office/drawing/2014/main" id="{00000000-0008-0000-0100-000067000000}"/>
            </a:ext>
          </a:extLst>
        </xdr:cNvPr>
        <xdr:cNvSpPr txBox="1">
          <a:spLocks noChangeArrowheads="1"/>
        </xdr:cNvSpPr>
      </xdr:nvSpPr>
      <xdr:spPr bwMode="auto">
        <a:xfrm>
          <a:off x="45680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104" name="Text Box 1">
          <a:extLst>
            <a:ext uri="{FF2B5EF4-FFF2-40B4-BE49-F238E27FC236}">
              <a16:creationId xmlns:a16="http://schemas.microsoft.com/office/drawing/2014/main" id="{00000000-0008-0000-0100-000068000000}"/>
            </a:ext>
          </a:extLst>
        </xdr:cNvPr>
        <xdr:cNvSpPr txBox="1">
          <a:spLocks noChangeArrowheads="1"/>
        </xdr:cNvSpPr>
      </xdr:nvSpPr>
      <xdr:spPr bwMode="auto">
        <a:xfrm>
          <a:off x="449389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105" name="Text Box 1">
          <a:extLst>
            <a:ext uri="{FF2B5EF4-FFF2-40B4-BE49-F238E27FC236}">
              <a16:creationId xmlns:a16="http://schemas.microsoft.com/office/drawing/2014/main" id="{00000000-0008-0000-0100-000069000000}"/>
            </a:ext>
          </a:extLst>
        </xdr:cNvPr>
        <xdr:cNvSpPr txBox="1">
          <a:spLocks noChangeArrowheads="1"/>
        </xdr:cNvSpPr>
      </xdr:nvSpPr>
      <xdr:spPr bwMode="auto">
        <a:xfrm>
          <a:off x="449389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106" name="Text Box 1">
          <a:extLst>
            <a:ext uri="{FF2B5EF4-FFF2-40B4-BE49-F238E27FC236}">
              <a16:creationId xmlns:a16="http://schemas.microsoft.com/office/drawing/2014/main" id="{00000000-0008-0000-0100-00006A000000}"/>
            </a:ext>
          </a:extLst>
        </xdr:cNvPr>
        <xdr:cNvSpPr txBox="1">
          <a:spLocks noChangeArrowheads="1"/>
        </xdr:cNvSpPr>
      </xdr:nvSpPr>
      <xdr:spPr bwMode="auto">
        <a:xfrm>
          <a:off x="45680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107" name="Text Box 1">
          <a:extLst>
            <a:ext uri="{FF2B5EF4-FFF2-40B4-BE49-F238E27FC236}">
              <a16:creationId xmlns:a16="http://schemas.microsoft.com/office/drawing/2014/main" id="{00000000-0008-0000-0100-00006B000000}"/>
            </a:ext>
          </a:extLst>
        </xdr:cNvPr>
        <xdr:cNvSpPr txBox="1">
          <a:spLocks noChangeArrowheads="1"/>
        </xdr:cNvSpPr>
      </xdr:nvSpPr>
      <xdr:spPr bwMode="auto">
        <a:xfrm>
          <a:off x="45680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108" name="Text Box 1">
          <a:extLst>
            <a:ext uri="{FF2B5EF4-FFF2-40B4-BE49-F238E27FC236}">
              <a16:creationId xmlns:a16="http://schemas.microsoft.com/office/drawing/2014/main" id="{00000000-0008-0000-0100-00006C000000}"/>
            </a:ext>
          </a:extLst>
        </xdr:cNvPr>
        <xdr:cNvSpPr txBox="1">
          <a:spLocks noChangeArrowheads="1"/>
        </xdr:cNvSpPr>
      </xdr:nvSpPr>
      <xdr:spPr bwMode="auto">
        <a:xfrm>
          <a:off x="449389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109" name="Text Box 1">
          <a:extLst>
            <a:ext uri="{FF2B5EF4-FFF2-40B4-BE49-F238E27FC236}">
              <a16:creationId xmlns:a16="http://schemas.microsoft.com/office/drawing/2014/main" id="{00000000-0008-0000-0100-00006D000000}"/>
            </a:ext>
          </a:extLst>
        </xdr:cNvPr>
        <xdr:cNvSpPr txBox="1">
          <a:spLocks noChangeArrowheads="1"/>
        </xdr:cNvSpPr>
      </xdr:nvSpPr>
      <xdr:spPr bwMode="auto">
        <a:xfrm>
          <a:off x="449389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110" name="Text Box 1">
          <a:extLst>
            <a:ext uri="{FF2B5EF4-FFF2-40B4-BE49-F238E27FC236}">
              <a16:creationId xmlns:a16="http://schemas.microsoft.com/office/drawing/2014/main" id="{00000000-0008-0000-0100-00006E000000}"/>
            </a:ext>
          </a:extLst>
        </xdr:cNvPr>
        <xdr:cNvSpPr txBox="1">
          <a:spLocks noChangeArrowheads="1"/>
        </xdr:cNvSpPr>
      </xdr:nvSpPr>
      <xdr:spPr bwMode="auto">
        <a:xfrm>
          <a:off x="45680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111" name="Text Box 1">
          <a:extLst>
            <a:ext uri="{FF2B5EF4-FFF2-40B4-BE49-F238E27FC236}">
              <a16:creationId xmlns:a16="http://schemas.microsoft.com/office/drawing/2014/main" id="{00000000-0008-0000-0100-00006F000000}"/>
            </a:ext>
          </a:extLst>
        </xdr:cNvPr>
        <xdr:cNvSpPr txBox="1">
          <a:spLocks noChangeArrowheads="1"/>
        </xdr:cNvSpPr>
      </xdr:nvSpPr>
      <xdr:spPr bwMode="auto">
        <a:xfrm>
          <a:off x="486473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112" name="Text Box 1">
          <a:extLst>
            <a:ext uri="{FF2B5EF4-FFF2-40B4-BE49-F238E27FC236}">
              <a16:creationId xmlns:a16="http://schemas.microsoft.com/office/drawing/2014/main" id="{00000000-0008-0000-0100-000070000000}"/>
            </a:ext>
          </a:extLst>
        </xdr:cNvPr>
        <xdr:cNvSpPr txBox="1">
          <a:spLocks noChangeArrowheads="1"/>
        </xdr:cNvSpPr>
      </xdr:nvSpPr>
      <xdr:spPr bwMode="auto">
        <a:xfrm>
          <a:off x="479056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113" name="Text Box 1">
          <a:extLst>
            <a:ext uri="{FF2B5EF4-FFF2-40B4-BE49-F238E27FC236}">
              <a16:creationId xmlns:a16="http://schemas.microsoft.com/office/drawing/2014/main" id="{00000000-0008-0000-0100-000071000000}"/>
            </a:ext>
          </a:extLst>
        </xdr:cNvPr>
        <xdr:cNvSpPr txBox="1">
          <a:spLocks noChangeArrowheads="1"/>
        </xdr:cNvSpPr>
      </xdr:nvSpPr>
      <xdr:spPr bwMode="auto">
        <a:xfrm>
          <a:off x="479056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114" name="Text Box 1">
          <a:extLst>
            <a:ext uri="{FF2B5EF4-FFF2-40B4-BE49-F238E27FC236}">
              <a16:creationId xmlns:a16="http://schemas.microsoft.com/office/drawing/2014/main" id="{00000000-0008-0000-0100-000072000000}"/>
            </a:ext>
          </a:extLst>
        </xdr:cNvPr>
        <xdr:cNvSpPr txBox="1">
          <a:spLocks noChangeArrowheads="1"/>
        </xdr:cNvSpPr>
      </xdr:nvSpPr>
      <xdr:spPr bwMode="auto">
        <a:xfrm>
          <a:off x="486473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115" name="Text Box 1">
          <a:extLst>
            <a:ext uri="{FF2B5EF4-FFF2-40B4-BE49-F238E27FC236}">
              <a16:creationId xmlns:a16="http://schemas.microsoft.com/office/drawing/2014/main" id="{00000000-0008-0000-0100-000073000000}"/>
            </a:ext>
          </a:extLst>
        </xdr:cNvPr>
        <xdr:cNvSpPr txBox="1">
          <a:spLocks noChangeArrowheads="1"/>
        </xdr:cNvSpPr>
      </xdr:nvSpPr>
      <xdr:spPr bwMode="auto">
        <a:xfrm>
          <a:off x="501307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116" name="Text Box 1">
          <a:extLst>
            <a:ext uri="{FF2B5EF4-FFF2-40B4-BE49-F238E27FC236}">
              <a16:creationId xmlns:a16="http://schemas.microsoft.com/office/drawing/2014/main" id="{00000000-0008-0000-0100-000074000000}"/>
            </a:ext>
          </a:extLst>
        </xdr:cNvPr>
        <xdr:cNvSpPr txBox="1">
          <a:spLocks noChangeArrowheads="1"/>
        </xdr:cNvSpPr>
      </xdr:nvSpPr>
      <xdr:spPr bwMode="auto">
        <a:xfrm>
          <a:off x="493890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117" name="Text Box 1">
          <a:extLst>
            <a:ext uri="{FF2B5EF4-FFF2-40B4-BE49-F238E27FC236}">
              <a16:creationId xmlns:a16="http://schemas.microsoft.com/office/drawing/2014/main" id="{00000000-0008-0000-0100-000075000000}"/>
            </a:ext>
          </a:extLst>
        </xdr:cNvPr>
        <xdr:cNvSpPr txBox="1">
          <a:spLocks noChangeArrowheads="1"/>
        </xdr:cNvSpPr>
      </xdr:nvSpPr>
      <xdr:spPr bwMode="auto">
        <a:xfrm>
          <a:off x="493890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118" name="Text Box 1">
          <a:extLst>
            <a:ext uri="{FF2B5EF4-FFF2-40B4-BE49-F238E27FC236}">
              <a16:creationId xmlns:a16="http://schemas.microsoft.com/office/drawing/2014/main" id="{00000000-0008-0000-0100-000076000000}"/>
            </a:ext>
          </a:extLst>
        </xdr:cNvPr>
        <xdr:cNvSpPr txBox="1">
          <a:spLocks noChangeArrowheads="1"/>
        </xdr:cNvSpPr>
      </xdr:nvSpPr>
      <xdr:spPr bwMode="auto">
        <a:xfrm>
          <a:off x="501307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119" name="Text Box 1">
          <a:extLst>
            <a:ext uri="{FF2B5EF4-FFF2-40B4-BE49-F238E27FC236}">
              <a16:creationId xmlns:a16="http://schemas.microsoft.com/office/drawing/2014/main" id="{00000000-0008-0000-0100-000077000000}"/>
            </a:ext>
          </a:extLst>
        </xdr:cNvPr>
        <xdr:cNvSpPr txBox="1">
          <a:spLocks noChangeArrowheads="1"/>
        </xdr:cNvSpPr>
      </xdr:nvSpPr>
      <xdr:spPr bwMode="auto">
        <a:xfrm>
          <a:off x="516140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120" name="Text Box 1">
          <a:extLst>
            <a:ext uri="{FF2B5EF4-FFF2-40B4-BE49-F238E27FC236}">
              <a16:creationId xmlns:a16="http://schemas.microsoft.com/office/drawing/2014/main" id="{00000000-0008-0000-0100-000078000000}"/>
            </a:ext>
          </a:extLst>
        </xdr:cNvPr>
        <xdr:cNvSpPr txBox="1">
          <a:spLocks noChangeArrowheads="1"/>
        </xdr:cNvSpPr>
      </xdr:nvSpPr>
      <xdr:spPr bwMode="auto">
        <a:xfrm>
          <a:off x="508723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121" name="Text Box 1">
          <a:extLst>
            <a:ext uri="{FF2B5EF4-FFF2-40B4-BE49-F238E27FC236}">
              <a16:creationId xmlns:a16="http://schemas.microsoft.com/office/drawing/2014/main" id="{00000000-0008-0000-0100-000079000000}"/>
            </a:ext>
          </a:extLst>
        </xdr:cNvPr>
        <xdr:cNvSpPr txBox="1">
          <a:spLocks noChangeArrowheads="1"/>
        </xdr:cNvSpPr>
      </xdr:nvSpPr>
      <xdr:spPr bwMode="auto">
        <a:xfrm>
          <a:off x="508723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122" name="Text Box 1">
          <a:extLst>
            <a:ext uri="{FF2B5EF4-FFF2-40B4-BE49-F238E27FC236}">
              <a16:creationId xmlns:a16="http://schemas.microsoft.com/office/drawing/2014/main" id="{00000000-0008-0000-0100-00007A000000}"/>
            </a:ext>
          </a:extLst>
        </xdr:cNvPr>
        <xdr:cNvSpPr txBox="1">
          <a:spLocks noChangeArrowheads="1"/>
        </xdr:cNvSpPr>
      </xdr:nvSpPr>
      <xdr:spPr bwMode="auto">
        <a:xfrm>
          <a:off x="516140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123" name="Text Box 1">
          <a:extLst>
            <a:ext uri="{FF2B5EF4-FFF2-40B4-BE49-F238E27FC236}">
              <a16:creationId xmlns:a16="http://schemas.microsoft.com/office/drawing/2014/main" id="{00000000-0008-0000-0100-00007B000000}"/>
            </a:ext>
          </a:extLst>
        </xdr:cNvPr>
        <xdr:cNvSpPr txBox="1">
          <a:spLocks noChangeArrowheads="1"/>
        </xdr:cNvSpPr>
      </xdr:nvSpPr>
      <xdr:spPr bwMode="auto">
        <a:xfrm>
          <a:off x="530974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124" name="Text Box 1">
          <a:extLst>
            <a:ext uri="{FF2B5EF4-FFF2-40B4-BE49-F238E27FC236}">
              <a16:creationId xmlns:a16="http://schemas.microsoft.com/office/drawing/2014/main" id="{00000000-0008-0000-0100-00007C000000}"/>
            </a:ext>
          </a:extLst>
        </xdr:cNvPr>
        <xdr:cNvSpPr txBox="1">
          <a:spLocks noChangeArrowheads="1"/>
        </xdr:cNvSpPr>
      </xdr:nvSpPr>
      <xdr:spPr bwMode="auto">
        <a:xfrm>
          <a:off x="523557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125" name="Text Box 1">
          <a:extLst>
            <a:ext uri="{FF2B5EF4-FFF2-40B4-BE49-F238E27FC236}">
              <a16:creationId xmlns:a16="http://schemas.microsoft.com/office/drawing/2014/main" id="{00000000-0008-0000-0100-00007D000000}"/>
            </a:ext>
          </a:extLst>
        </xdr:cNvPr>
        <xdr:cNvSpPr txBox="1">
          <a:spLocks noChangeArrowheads="1"/>
        </xdr:cNvSpPr>
      </xdr:nvSpPr>
      <xdr:spPr bwMode="auto">
        <a:xfrm>
          <a:off x="523557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126" name="Text Box 1">
          <a:extLst>
            <a:ext uri="{FF2B5EF4-FFF2-40B4-BE49-F238E27FC236}">
              <a16:creationId xmlns:a16="http://schemas.microsoft.com/office/drawing/2014/main" id="{00000000-0008-0000-0100-00007E000000}"/>
            </a:ext>
          </a:extLst>
        </xdr:cNvPr>
        <xdr:cNvSpPr txBox="1">
          <a:spLocks noChangeArrowheads="1"/>
        </xdr:cNvSpPr>
      </xdr:nvSpPr>
      <xdr:spPr bwMode="auto">
        <a:xfrm>
          <a:off x="530974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127" name="Text Box 1">
          <a:extLst>
            <a:ext uri="{FF2B5EF4-FFF2-40B4-BE49-F238E27FC236}">
              <a16:creationId xmlns:a16="http://schemas.microsoft.com/office/drawing/2014/main" id="{00000000-0008-0000-0100-00007F000000}"/>
            </a:ext>
          </a:extLst>
        </xdr:cNvPr>
        <xdr:cNvSpPr txBox="1">
          <a:spLocks noChangeArrowheads="1"/>
        </xdr:cNvSpPr>
      </xdr:nvSpPr>
      <xdr:spPr bwMode="auto">
        <a:xfrm>
          <a:off x="545807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128" name="Text Box 1">
          <a:extLst>
            <a:ext uri="{FF2B5EF4-FFF2-40B4-BE49-F238E27FC236}">
              <a16:creationId xmlns:a16="http://schemas.microsoft.com/office/drawing/2014/main" id="{00000000-0008-0000-0100-000080000000}"/>
            </a:ext>
          </a:extLst>
        </xdr:cNvPr>
        <xdr:cNvSpPr txBox="1">
          <a:spLocks noChangeArrowheads="1"/>
        </xdr:cNvSpPr>
      </xdr:nvSpPr>
      <xdr:spPr bwMode="auto">
        <a:xfrm>
          <a:off x="538391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129" name="Text Box 1">
          <a:extLst>
            <a:ext uri="{FF2B5EF4-FFF2-40B4-BE49-F238E27FC236}">
              <a16:creationId xmlns:a16="http://schemas.microsoft.com/office/drawing/2014/main" id="{00000000-0008-0000-0100-000081000000}"/>
            </a:ext>
          </a:extLst>
        </xdr:cNvPr>
        <xdr:cNvSpPr txBox="1">
          <a:spLocks noChangeArrowheads="1"/>
        </xdr:cNvSpPr>
      </xdr:nvSpPr>
      <xdr:spPr bwMode="auto">
        <a:xfrm>
          <a:off x="538391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130" name="Text Box 1">
          <a:extLst>
            <a:ext uri="{FF2B5EF4-FFF2-40B4-BE49-F238E27FC236}">
              <a16:creationId xmlns:a16="http://schemas.microsoft.com/office/drawing/2014/main" id="{00000000-0008-0000-0100-000082000000}"/>
            </a:ext>
          </a:extLst>
        </xdr:cNvPr>
        <xdr:cNvSpPr txBox="1">
          <a:spLocks noChangeArrowheads="1"/>
        </xdr:cNvSpPr>
      </xdr:nvSpPr>
      <xdr:spPr bwMode="auto">
        <a:xfrm>
          <a:off x="545807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131" name="Text Box 1">
          <a:extLst>
            <a:ext uri="{FF2B5EF4-FFF2-40B4-BE49-F238E27FC236}">
              <a16:creationId xmlns:a16="http://schemas.microsoft.com/office/drawing/2014/main" id="{00000000-0008-0000-0100-000083000000}"/>
            </a:ext>
          </a:extLst>
        </xdr:cNvPr>
        <xdr:cNvSpPr txBox="1">
          <a:spLocks noChangeArrowheads="1"/>
        </xdr:cNvSpPr>
      </xdr:nvSpPr>
      <xdr:spPr bwMode="auto">
        <a:xfrm>
          <a:off x="560641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132" name="Text Box 1">
          <a:extLst>
            <a:ext uri="{FF2B5EF4-FFF2-40B4-BE49-F238E27FC236}">
              <a16:creationId xmlns:a16="http://schemas.microsoft.com/office/drawing/2014/main" id="{00000000-0008-0000-0100-000084000000}"/>
            </a:ext>
          </a:extLst>
        </xdr:cNvPr>
        <xdr:cNvSpPr txBox="1">
          <a:spLocks noChangeArrowheads="1"/>
        </xdr:cNvSpPr>
      </xdr:nvSpPr>
      <xdr:spPr bwMode="auto">
        <a:xfrm>
          <a:off x="553224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133" name="Text Box 1">
          <a:extLst>
            <a:ext uri="{FF2B5EF4-FFF2-40B4-BE49-F238E27FC236}">
              <a16:creationId xmlns:a16="http://schemas.microsoft.com/office/drawing/2014/main" id="{00000000-0008-0000-0100-000085000000}"/>
            </a:ext>
          </a:extLst>
        </xdr:cNvPr>
        <xdr:cNvSpPr txBox="1">
          <a:spLocks noChangeArrowheads="1"/>
        </xdr:cNvSpPr>
      </xdr:nvSpPr>
      <xdr:spPr bwMode="auto">
        <a:xfrm>
          <a:off x="553224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134" name="Text Box 1">
          <a:extLst>
            <a:ext uri="{FF2B5EF4-FFF2-40B4-BE49-F238E27FC236}">
              <a16:creationId xmlns:a16="http://schemas.microsoft.com/office/drawing/2014/main" id="{00000000-0008-0000-0100-000086000000}"/>
            </a:ext>
          </a:extLst>
        </xdr:cNvPr>
        <xdr:cNvSpPr txBox="1">
          <a:spLocks noChangeArrowheads="1"/>
        </xdr:cNvSpPr>
      </xdr:nvSpPr>
      <xdr:spPr bwMode="auto">
        <a:xfrm>
          <a:off x="560641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135" name="Text Box 1">
          <a:extLst>
            <a:ext uri="{FF2B5EF4-FFF2-40B4-BE49-F238E27FC236}">
              <a16:creationId xmlns:a16="http://schemas.microsoft.com/office/drawing/2014/main" id="{00000000-0008-0000-0100-000087000000}"/>
            </a:ext>
          </a:extLst>
        </xdr:cNvPr>
        <xdr:cNvSpPr txBox="1">
          <a:spLocks noChangeArrowheads="1"/>
        </xdr:cNvSpPr>
      </xdr:nvSpPr>
      <xdr:spPr bwMode="auto">
        <a:xfrm>
          <a:off x="575475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136" name="Text Box 1">
          <a:extLst>
            <a:ext uri="{FF2B5EF4-FFF2-40B4-BE49-F238E27FC236}">
              <a16:creationId xmlns:a16="http://schemas.microsoft.com/office/drawing/2014/main" id="{00000000-0008-0000-0100-000088000000}"/>
            </a:ext>
          </a:extLst>
        </xdr:cNvPr>
        <xdr:cNvSpPr txBox="1">
          <a:spLocks noChangeArrowheads="1"/>
        </xdr:cNvSpPr>
      </xdr:nvSpPr>
      <xdr:spPr bwMode="auto">
        <a:xfrm>
          <a:off x="568058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137" name="Text Box 1">
          <a:extLst>
            <a:ext uri="{FF2B5EF4-FFF2-40B4-BE49-F238E27FC236}">
              <a16:creationId xmlns:a16="http://schemas.microsoft.com/office/drawing/2014/main" id="{00000000-0008-0000-0100-000089000000}"/>
            </a:ext>
          </a:extLst>
        </xdr:cNvPr>
        <xdr:cNvSpPr txBox="1">
          <a:spLocks noChangeArrowheads="1"/>
        </xdr:cNvSpPr>
      </xdr:nvSpPr>
      <xdr:spPr bwMode="auto">
        <a:xfrm>
          <a:off x="568058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138" name="Text Box 1">
          <a:extLst>
            <a:ext uri="{FF2B5EF4-FFF2-40B4-BE49-F238E27FC236}">
              <a16:creationId xmlns:a16="http://schemas.microsoft.com/office/drawing/2014/main" id="{00000000-0008-0000-0100-00008A000000}"/>
            </a:ext>
          </a:extLst>
        </xdr:cNvPr>
        <xdr:cNvSpPr txBox="1">
          <a:spLocks noChangeArrowheads="1"/>
        </xdr:cNvSpPr>
      </xdr:nvSpPr>
      <xdr:spPr bwMode="auto">
        <a:xfrm>
          <a:off x="575475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139" name="Text Box 1">
          <a:extLst>
            <a:ext uri="{FF2B5EF4-FFF2-40B4-BE49-F238E27FC236}">
              <a16:creationId xmlns:a16="http://schemas.microsoft.com/office/drawing/2014/main" id="{00000000-0008-0000-0100-00008B000000}"/>
            </a:ext>
          </a:extLst>
        </xdr:cNvPr>
        <xdr:cNvSpPr txBox="1">
          <a:spLocks noChangeArrowheads="1"/>
        </xdr:cNvSpPr>
      </xdr:nvSpPr>
      <xdr:spPr bwMode="auto">
        <a:xfrm>
          <a:off x="590308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140" name="Text Box 1">
          <a:extLst>
            <a:ext uri="{FF2B5EF4-FFF2-40B4-BE49-F238E27FC236}">
              <a16:creationId xmlns:a16="http://schemas.microsoft.com/office/drawing/2014/main" id="{00000000-0008-0000-0100-00008C000000}"/>
            </a:ext>
          </a:extLst>
        </xdr:cNvPr>
        <xdr:cNvSpPr txBox="1">
          <a:spLocks noChangeArrowheads="1"/>
        </xdr:cNvSpPr>
      </xdr:nvSpPr>
      <xdr:spPr bwMode="auto">
        <a:xfrm>
          <a:off x="582891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141" name="Text Box 1">
          <a:extLst>
            <a:ext uri="{FF2B5EF4-FFF2-40B4-BE49-F238E27FC236}">
              <a16:creationId xmlns:a16="http://schemas.microsoft.com/office/drawing/2014/main" id="{00000000-0008-0000-0100-00008D000000}"/>
            </a:ext>
          </a:extLst>
        </xdr:cNvPr>
        <xdr:cNvSpPr txBox="1">
          <a:spLocks noChangeArrowheads="1"/>
        </xdr:cNvSpPr>
      </xdr:nvSpPr>
      <xdr:spPr bwMode="auto">
        <a:xfrm>
          <a:off x="582891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142" name="Text Box 1">
          <a:extLst>
            <a:ext uri="{FF2B5EF4-FFF2-40B4-BE49-F238E27FC236}">
              <a16:creationId xmlns:a16="http://schemas.microsoft.com/office/drawing/2014/main" id="{00000000-0008-0000-0100-00008E000000}"/>
            </a:ext>
          </a:extLst>
        </xdr:cNvPr>
        <xdr:cNvSpPr txBox="1">
          <a:spLocks noChangeArrowheads="1"/>
        </xdr:cNvSpPr>
      </xdr:nvSpPr>
      <xdr:spPr bwMode="auto">
        <a:xfrm>
          <a:off x="590308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143" name="Text Box 1">
          <a:extLst>
            <a:ext uri="{FF2B5EF4-FFF2-40B4-BE49-F238E27FC236}">
              <a16:creationId xmlns:a16="http://schemas.microsoft.com/office/drawing/2014/main" id="{00000000-0008-0000-0100-00008F000000}"/>
            </a:ext>
          </a:extLst>
        </xdr:cNvPr>
        <xdr:cNvSpPr txBox="1">
          <a:spLocks noChangeArrowheads="1"/>
        </xdr:cNvSpPr>
      </xdr:nvSpPr>
      <xdr:spPr bwMode="auto">
        <a:xfrm>
          <a:off x="605142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144" name="Text Box 1">
          <a:extLst>
            <a:ext uri="{FF2B5EF4-FFF2-40B4-BE49-F238E27FC236}">
              <a16:creationId xmlns:a16="http://schemas.microsoft.com/office/drawing/2014/main" id="{00000000-0008-0000-0100-000090000000}"/>
            </a:ext>
          </a:extLst>
        </xdr:cNvPr>
        <xdr:cNvSpPr txBox="1">
          <a:spLocks noChangeArrowheads="1"/>
        </xdr:cNvSpPr>
      </xdr:nvSpPr>
      <xdr:spPr bwMode="auto">
        <a:xfrm>
          <a:off x="597725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145" name="Text Box 1">
          <a:extLst>
            <a:ext uri="{FF2B5EF4-FFF2-40B4-BE49-F238E27FC236}">
              <a16:creationId xmlns:a16="http://schemas.microsoft.com/office/drawing/2014/main" id="{00000000-0008-0000-0100-000091000000}"/>
            </a:ext>
          </a:extLst>
        </xdr:cNvPr>
        <xdr:cNvSpPr txBox="1">
          <a:spLocks noChangeArrowheads="1"/>
        </xdr:cNvSpPr>
      </xdr:nvSpPr>
      <xdr:spPr bwMode="auto">
        <a:xfrm>
          <a:off x="597725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146" name="Text Box 1">
          <a:extLst>
            <a:ext uri="{FF2B5EF4-FFF2-40B4-BE49-F238E27FC236}">
              <a16:creationId xmlns:a16="http://schemas.microsoft.com/office/drawing/2014/main" id="{00000000-0008-0000-0100-000092000000}"/>
            </a:ext>
          </a:extLst>
        </xdr:cNvPr>
        <xdr:cNvSpPr txBox="1">
          <a:spLocks noChangeArrowheads="1"/>
        </xdr:cNvSpPr>
      </xdr:nvSpPr>
      <xdr:spPr bwMode="auto">
        <a:xfrm>
          <a:off x="605142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147" name="Text Box 1">
          <a:extLst>
            <a:ext uri="{FF2B5EF4-FFF2-40B4-BE49-F238E27FC236}">
              <a16:creationId xmlns:a16="http://schemas.microsoft.com/office/drawing/2014/main" id="{00000000-0008-0000-0100-000093000000}"/>
            </a:ext>
          </a:extLst>
        </xdr:cNvPr>
        <xdr:cNvSpPr txBox="1">
          <a:spLocks noChangeArrowheads="1"/>
        </xdr:cNvSpPr>
      </xdr:nvSpPr>
      <xdr:spPr bwMode="auto">
        <a:xfrm>
          <a:off x="61997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148" name="Text Box 1">
          <a:extLst>
            <a:ext uri="{FF2B5EF4-FFF2-40B4-BE49-F238E27FC236}">
              <a16:creationId xmlns:a16="http://schemas.microsoft.com/office/drawing/2014/main" id="{00000000-0008-0000-0100-000094000000}"/>
            </a:ext>
          </a:extLst>
        </xdr:cNvPr>
        <xdr:cNvSpPr txBox="1">
          <a:spLocks noChangeArrowheads="1"/>
        </xdr:cNvSpPr>
      </xdr:nvSpPr>
      <xdr:spPr bwMode="auto">
        <a:xfrm>
          <a:off x="61255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149" name="Text Box 1">
          <a:extLst>
            <a:ext uri="{FF2B5EF4-FFF2-40B4-BE49-F238E27FC236}">
              <a16:creationId xmlns:a16="http://schemas.microsoft.com/office/drawing/2014/main" id="{00000000-0008-0000-0100-000095000000}"/>
            </a:ext>
          </a:extLst>
        </xdr:cNvPr>
        <xdr:cNvSpPr txBox="1">
          <a:spLocks noChangeArrowheads="1"/>
        </xdr:cNvSpPr>
      </xdr:nvSpPr>
      <xdr:spPr bwMode="auto">
        <a:xfrm>
          <a:off x="61255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150" name="Text Box 1">
          <a:extLst>
            <a:ext uri="{FF2B5EF4-FFF2-40B4-BE49-F238E27FC236}">
              <a16:creationId xmlns:a16="http://schemas.microsoft.com/office/drawing/2014/main" id="{00000000-0008-0000-0100-000096000000}"/>
            </a:ext>
          </a:extLst>
        </xdr:cNvPr>
        <xdr:cNvSpPr txBox="1">
          <a:spLocks noChangeArrowheads="1"/>
        </xdr:cNvSpPr>
      </xdr:nvSpPr>
      <xdr:spPr bwMode="auto">
        <a:xfrm>
          <a:off x="61997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151" name="Text Box 1">
          <a:extLst>
            <a:ext uri="{FF2B5EF4-FFF2-40B4-BE49-F238E27FC236}">
              <a16:creationId xmlns:a16="http://schemas.microsoft.com/office/drawing/2014/main" id="{00000000-0008-0000-0100-000097000000}"/>
            </a:ext>
          </a:extLst>
        </xdr:cNvPr>
        <xdr:cNvSpPr txBox="1">
          <a:spLocks noChangeArrowheads="1"/>
        </xdr:cNvSpPr>
      </xdr:nvSpPr>
      <xdr:spPr bwMode="auto">
        <a:xfrm>
          <a:off x="634809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152" name="Text Box 1">
          <a:extLst>
            <a:ext uri="{FF2B5EF4-FFF2-40B4-BE49-F238E27FC236}">
              <a16:creationId xmlns:a16="http://schemas.microsoft.com/office/drawing/2014/main" id="{00000000-0008-0000-0100-000098000000}"/>
            </a:ext>
          </a:extLst>
        </xdr:cNvPr>
        <xdr:cNvSpPr txBox="1">
          <a:spLocks noChangeArrowheads="1"/>
        </xdr:cNvSpPr>
      </xdr:nvSpPr>
      <xdr:spPr bwMode="auto">
        <a:xfrm>
          <a:off x="627392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153" name="Text Box 1">
          <a:extLst>
            <a:ext uri="{FF2B5EF4-FFF2-40B4-BE49-F238E27FC236}">
              <a16:creationId xmlns:a16="http://schemas.microsoft.com/office/drawing/2014/main" id="{00000000-0008-0000-0100-000099000000}"/>
            </a:ext>
          </a:extLst>
        </xdr:cNvPr>
        <xdr:cNvSpPr txBox="1">
          <a:spLocks noChangeArrowheads="1"/>
        </xdr:cNvSpPr>
      </xdr:nvSpPr>
      <xdr:spPr bwMode="auto">
        <a:xfrm>
          <a:off x="627392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154" name="Text Box 1">
          <a:extLst>
            <a:ext uri="{FF2B5EF4-FFF2-40B4-BE49-F238E27FC236}">
              <a16:creationId xmlns:a16="http://schemas.microsoft.com/office/drawing/2014/main" id="{00000000-0008-0000-0100-00009A000000}"/>
            </a:ext>
          </a:extLst>
        </xdr:cNvPr>
        <xdr:cNvSpPr txBox="1">
          <a:spLocks noChangeArrowheads="1"/>
        </xdr:cNvSpPr>
      </xdr:nvSpPr>
      <xdr:spPr bwMode="auto">
        <a:xfrm>
          <a:off x="634809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155" name="Text Box 1">
          <a:extLst>
            <a:ext uri="{FF2B5EF4-FFF2-40B4-BE49-F238E27FC236}">
              <a16:creationId xmlns:a16="http://schemas.microsoft.com/office/drawing/2014/main" id="{00000000-0008-0000-0100-00009B000000}"/>
            </a:ext>
          </a:extLst>
        </xdr:cNvPr>
        <xdr:cNvSpPr txBox="1">
          <a:spLocks noChangeArrowheads="1"/>
        </xdr:cNvSpPr>
      </xdr:nvSpPr>
      <xdr:spPr bwMode="auto">
        <a:xfrm>
          <a:off x="64964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156" name="Text Box 1">
          <a:extLst>
            <a:ext uri="{FF2B5EF4-FFF2-40B4-BE49-F238E27FC236}">
              <a16:creationId xmlns:a16="http://schemas.microsoft.com/office/drawing/2014/main" id="{00000000-0008-0000-0100-00009C000000}"/>
            </a:ext>
          </a:extLst>
        </xdr:cNvPr>
        <xdr:cNvSpPr txBox="1">
          <a:spLocks noChangeArrowheads="1"/>
        </xdr:cNvSpPr>
      </xdr:nvSpPr>
      <xdr:spPr bwMode="auto">
        <a:xfrm>
          <a:off x="64222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157" name="Text Box 1">
          <a:extLst>
            <a:ext uri="{FF2B5EF4-FFF2-40B4-BE49-F238E27FC236}">
              <a16:creationId xmlns:a16="http://schemas.microsoft.com/office/drawing/2014/main" id="{00000000-0008-0000-0100-00009D000000}"/>
            </a:ext>
          </a:extLst>
        </xdr:cNvPr>
        <xdr:cNvSpPr txBox="1">
          <a:spLocks noChangeArrowheads="1"/>
        </xdr:cNvSpPr>
      </xdr:nvSpPr>
      <xdr:spPr bwMode="auto">
        <a:xfrm>
          <a:off x="64222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158" name="Text Box 1">
          <a:extLst>
            <a:ext uri="{FF2B5EF4-FFF2-40B4-BE49-F238E27FC236}">
              <a16:creationId xmlns:a16="http://schemas.microsoft.com/office/drawing/2014/main" id="{00000000-0008-0000-0100-00009E000000}"/>
            </a:ext>
          </a:extLst>
        </xdr:cNvPr>
        <xdr:cNvSpPr txBox="1">
          <a:spLocks noChangeArrowheads="1"/>
        </xdr:cNvSpPr>
      </xdr:nvSpPr>
      <xdr:spPr bwMode="auto">
        <a:xfrm>
          <a:off x="64964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159" name="Text Box 1">
          <a:extLst>
            <a:ext uri="{FF2B5EF4-FFF2-40B4-BE49-F238E27FC236}">
              <a16:creationId xmlns:a16="http://schemas.microsoft.com/office/drawing/2014/main" id="{00000000-0008-0000-0100-00009F000000}"/>
            </a:ext>
          </a:extLst>
        </xdr:cNvPr>
        <xdr:cNvSpPr txBox="1">
          <a:spLocks noChangeArrowheads="1"/>
        </xdr:cNvSpPr>
      </xdr:nvSpPr>
      <xdr:spPr bwMode="auto">
        <a:xfrm>
          <a:off x="664476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160" name="Text Box 1">
          <a:extLst>
            <a:ext uri="{FF2B5EF4-FFF2-40B4-BE49-F238E27FC236}">
              <a16:creationId xmlns:a16="http://schemas.microsoft.com/office/drawing/2014/main" id="{00000000-0008-0000-0100-0000A0000000}"/>
            </a:ext>
          </a:extLst>
        </xdr:cNvPr>
        <xdr:cNvSpPr txBox="1">
          <a:spLocks noChangeArrowheads="1"/>
        </xdr:cNvSpPr>
      </xdr:nvSpPr>
      <xdr:spPr bwMode="auto">
        <a:xfrm>
          <a:off x="65705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161" name="Text Box 1">
          <a:extLst>
            <a:ext uri="{FF2B5EF4-FFF2-40B4-BE49-F238E27FC236}">
              <a16:creationId xmlns:a16="http://schemas.microsoft.com/office/drawing/2014/main" id="{00000000-0008-0000-0100-0000A1000000}"/>
            </a:ext>
          </a:extLst>
        </xdr:cNvPr>
        <xdr:cNvSpPr txBox="1">
          <a:spLocks noChangeArrowheads="1"/>
        </xdr:cNvSpPr>
      </xdr:nvSpPr>
      <xdr:spPr bwMode="auto">
        <a:xfrm>
          <a:off x="65705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162" name="Text Box 1">
          <a:extLst>
            <a:ext uri="{FF2B5EF4-FFF2-40B4-BE49-F238E27FC236}">
              <a16:creationId xmlns:a16="http://schemas.microsoft.com/office/drawing/2014/main" id="{00000000-0008-0000-0100-0000A2000000}"/>
            </a:ext>
          </a:extLst>
        </xdr:cNvPr>
        <xdr:cNvSpPr txBox="1">
          <a:spLocks noChangeArrowheads="1"/>
        </xdr:cNvSpPr>
      </xdr:nvSpPr>
      <xdr:spPr bwMode="auto">
        <a:xfrm>
          <a:off x="664476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163" name="Text Box 1">
          <a:extLst>
            <a:ext uri="{FF2B5EF4-FFF2-40B4-BE49-F238E27FC236}">
              <a16:creationId xmlns:a16="http://schemas.microsoft.com/office/drawing/2014/main" id="{00000000-0008-0000-0100-0000A3000000}"/>
            </a:ext>
          </a:extLst>
        </xdr:cNvPr>
        <xdr:cNvSpPr txBox="1">
          <a:spLocks noChangeArrowheads="1"/>
        </xdr:cNvSpPr>
      </xdr:nvSpPr>
      <xdr:spPr bwMode="auto">
        <a:xfrm>
          <a:off x="679310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164" name="Text Box 1">
          <a:extLst>
            <a:ext uri="{FF2B5EF4-FFF2-40B4-BE49-F238E27FC236}">
              <a16:creationId xmlns:a16="http://schemas.microsoft.com/office/drawing/2014/main" id="{00000000-0008-0000-0100-0000A4000000}"/>
            </a:ext>
          </a:extLst>
        </xdr:cNvPr>
        <xdr:cNvSpPr txBox="1">
          <a:spLocks noChangeArrowheads="1"/>
        </xdr:cNvSpPr>
      </xdr:nvSpPr>
      <xdr:spPr bwMode="auto">
        <a:xfrm>
          <a:off x="671893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165" name="Text Box 1">
          <a:extLst>
            <a:ext uri="{FF2B5EF4-FFF2-40B4-BE49-F238E27FC236}">
              <a16:creationId xmlns:a16="http://schemas.microsoft.com/office/drawing/2014/main" id="{00000000-0008-0000-0100-0000A5000000}"/>
            </a:ext>
          </a:extLst>
        </xdr:cNvPr>
        <xdr:cNvSpPr txBox="1">
          <a:spLocks noChangeArrowheads="1"/>
        </xdr:cNvSpPr>
      </xdr:nvSpPr>
      <xdr:spPr bwMode="auto">
        <a:xfrm>
          <a:off x="671893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166" name="Text Box 1">
          <a:extLst>
            <a:ext uri="{FF2B5EF4-FFF2-40B4-BE49-F238E27FC236}">
              <a16:creationId xmlns:a16="http://schemas.microsoft.com/office/drawing/2014/main" id="{00000000-0008-0000-0100-0000A6000000}"/>
            </a:ext>
          </a:extLst>
        </xdr:cNvPr>
        <xdr:cNvSpPr txBox="1">
          <a:spLocks noChangeArrowheads="1"/>
        </xdr:cNvSpPr>
      </xdr:nvSpPr>
      <xdr:spPr bwMode="auto">
        <a:xfrm>
          <a:off x="679310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167" name="Text Box 1">
          <a:extLst>
            <a:ext uri="{FF2B5EF4-FFF2-40B4-BE49-F238E27FC236}">
              <a16:creationId xmlns:a16="http://schemas.microsoft.com/office/drawing/2014/main" id="{00000000-0008-0000-0100-0000A7000000}"/>
            </a:ext>
          </a:extLst>
        </xdr:cNvPr>
        <xdr:cNvSpPr txBox="1">
          <a:spLocks noChangeArrowheads="1"/>
        </xdr:cNvSpPr>
      </xdr:nvSpPr>
      <xdr:spPr bwMode="auto">
        <a:xfrm>
          <a:off x="694143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168" name="Text Box 1">
          <a:extLst>
            <a:ext uri="{FF2B5EF4-FFF2-40B4-BE49-F238E27FC236}">
              <a16:creationId xmlns:a16="http://schemas.microsoft.com/office/drawing/2014/main" id="{00000000-0008-0000-0100-0000A8000000}"/>
            </a:ext>
          </a:extLst>
        </xdr:cNvPr>
        <xdr:cNvSpPr txBox="1">
          <a:spLocks noChangeArrowheads="1"/>
        </xdr:cNvSpPr>
      </xdr:nvSpPr>
      <xdr:spPr bwMode="auto">
        <a:xfrm>
          <a:off x="686727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169" name="Text Box 1">
          <a:extLst>
            <a:ext uri="{FF2B5EF4-FFF2-40B4-BE49-F238E27FC236}">
              <a16:creationId xmlns:a16="http://schemas.microsoft.com/office/drawing/2014/main" id="{00000000-0008-0000-0100-0000A9000000}"/>
            </a:ext>
          </a:extLst>
        </xdr:cNvPr>
        <xdr:cNvSpPr txBox="1">
          <a:spLocks noChangeArrowheads="1"/>
        </xdr:cNvSpPr>
      </xdr:nvSpPr>
      <xdr:spPr bwMode="auto">
        <a:xfrm>
          <a:off x="686727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170" name="Text Box 1">
          <a:extLst>
            <a:ext uri="{FF2B5EF4-FFF2-40B4-BE49-F238E27FC236}">
              <a16:creationId xmlns:a16="http://schemas.microsoft.com/office/drawing/2014/main" id="{00000000-0008-0000-0100-0000AA000000}"/>
            </a:ext>
          </a:extLst>
        </xdr:cNvPr>
        <xdr:cNvSpPr txBox="1">
          <a:spLocks noChangeArrowheads="1"/>
        </xdr:cNvSpPr>
      </xdr:nvSpPr>
      <xdr:spPr bwMode="auto">
        <a:xfrm>
          <a:off x="694143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1" name="Text Box 1">
          <a:extLst>
            <a:ext uri="{FF2B5EF4-FFF2-40B4-BE49-F238E27FC236}">
              <a16:creationId xmlns:a16="http://schemas.microsoft.com/office/drawing/2014/main" id="{00000000-0008-0000-0100-0000AB000000}"/>
            </a:ext>
          </a:extLst>
        </xdr:cNvPr>
        <xdr:cNvSpPr txBox="1">
          <a:spLocks noChangeArrowheads="1"/>
        </xdr:cNvSpPr>
      </xdr:nvSpPr>
      <xdr:spPr bwMode="auto">
        <a:xfrm>
          <a:off x="1826260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2" name="Text Box 1">
          <a:extLst>
            <a:ext uri="{FF2B5EF4-FFF2-40B4-BE49-F238E27FC236}">
              <a16:creationId xmlns:a16="http://schemas.microsoft.com/office/drawing/2014/main" id="{00000000-0008-0000-0100-0000AC000000}"/>
            </a:ext>
          </a:extLst>
        </xdr:cNvPr>
        <xdr:cNvSpPr txBox="1">
          <a:spLocks noChangeArrowheads="1"/>
        </xdr:cNvSpPr>
      </xdr:nvSpPr>
      <xdr:spPr bwMode="auto">
        <a:xfrm>
          <a:off x="1900428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3" name="Text Box 1">
          <a:extLst>
            <a:ext uri="{FF2B5EF4-FFF2-40B4-BE49-F238E27FC236}">
              <a16:creationId xmlns:a16="http://schemas.microsoft.com/office/drawing/2014/main" id="{00000000-0008-0000-0100-0000AD000000}"/>
            </a:ext>
          </a:extLst>
        </xdr:cNvPr>
        <xdr:cNvSpPr txBox="1">
          <a:spLocks noChangeArrowheads="1"/>
        </xdr:cNvSpPr>
      </xdr:nvSpPr>
      <xdr:spPr bwMode="auto">
        <a:xfrm>
          <a:off x="69088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4" name="Text Box 1">
          <a:extLst>
            <a:ext uri="{FF2B5EF4-FFF2-40B4-BE49-F238E27FC236}">
              <a16:creationId xmlns:a16="http://schemas.microsoft.com/office/drawing/2014/main" id="{00000000-0008-0000-0100-0000AE000000}"/>
            </a:ext>
          </a:extLst>
        </xdr:cNvPr>
        <xdr:cNvSpPr txBox="1">
          <a:spLocks noChangeArrowheads="1"/>
        </xdr:cNvSpPr>
      </xdr:nvSpPr>
      <xdr:spPr bwMode="auto">
        <a:xfrm>
          <a:off x="143256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5" name="Text Box 1">
          <a:extLst>
            <a:ext uri="{FF2B5EF4-FFF2-40B4-BE49-F238E27FC236}">
              <a16:creationId xmlns:a16="http://schemas.microsoft.com/office/drawing/2014/main" id="{00000000-0008-0000-0100-0000AF000000}"/>
            </a:ext>
          </a:extLst>
        </xdr:cNvPr>
        <xdr:cNvSpPr txBox="1">
          <a:spLocks noChangeArrowheads="1"/>
        </xdr:cNvSpPr>
      </xdr:nvSpPr>
      <xdr:spPr bwMode="auto">
        <a:xfrm>
          <a:off x="6908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6" name="Text Box 1">
          <a:extLst>
            <a:ext uri="{FF2B5EF4-FFF2-40B4-BE49-F238E27FC236}">
              <a16:creationId xmlns:a16="http://schemas.microsoft.com/office/drawing/2014/main" id="{00000000-0008-0000-0100-0000B0000000}"/>
            </a:ext>
          </a:extLst>
        </xdr:cNvPr>
        <xdr:cNvSpPr txBox="1">
          <a:spLocks noChangeArrowheads="1"/>
        </xdr:cNvSpPr>
      </xdr:nvSpPr>
      <xdr:spPr bwMode="auto">
        <a:xfrm>
          <a:off x="143256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7" name="Text Box 1">
          <a:extLst>
            <a:ext uri="{FF2B5EF4-FFF2-40B4-BE49-F238E27FC236}">
              <a16:creationId xmlns:a16="http://schemas.microsoft.com/office/drawing/2014/main" id="{00000000-0008-0000-0100-0000B1000000}"/>
            </a:ext>
          </a:extLst>
        </xdr:cNvPr>
        <xdr:cNvSpPr txBox="1">
          <a:spLocks noChangeArrowheads="1"/>
        </xdr:cNvSpPr>
      </xdr:nvSpPr>
      <xdr:spPr bwMode="auto">
        <a:xfrm>
          <a:off x="6908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8" name="Text Box 1">
          <a:extLst>
            <a:ext uri="{FF2B5EF4-FFF2-40B4-BE49-F238E27FC236}">
              <a16:creationId xmlns:a16="http://schemas.microsoft.com/office/drawing/2014/main" id="{00000000-0008-0000-0100-0000B2000000}"/>
            </a:ext>
          </a:extLst>
        </xdr:cNvPr>
        <xdr:cNvSpPr txBox="1">
          <a:spLocks noChangeArrowheads="1"/>
        </xdr:cNvSpPr>
      </xdr:nvSpPr>
      <xdr:spPr bwMode="auto">
        <a:xfrm>
          <a:off x="6908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9" name="Text Box 1">
          <a:extLst>
            <a:ext uri="{FF2B5EF4-FFF2-40B4-BE49-F238E27FC236}">
              <a16:creationId xmlns:a16="http://schemas.microsoft.com/office/drawing/2014/main" id="{00000000-0008-0000-0100-0000B3000000}"/>
            </a:ext>
          </a:extLst>
        </xdr:cNvPr>
        <xdr:cNvSpPr txBox="1">
          <a:spLocks noChangeArrowheads="1"/>
        </xdr:cNvSpPr>
      </xdr:nvSpPr>
      <xdr:spPr bwMode="auto">
        <a:xfrm>
          <a:off x="6908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80" name="Text Box 1">
          <a:extLst>
            <a:ext uri="{FF2B5EF4-FFF2-40B4-BE49-F238E27FC236}">
              <a16:creationId xmlns:a16="http://schemas.microsoft.com/office/drawing/2014/main" id="{00000000-0008-0000-0100-0000B4000000}"/>
            </a:ext>
          </a:extLst>
        </xdr:cNvPr>
        <xdr:cNvSpPr txBox="1">
          <a:spLocks noChangeArrowheads="1"/>
        </xdr:cNvSpPr>
      </xdr:nvSpPr>
      <xdr:spPr bwMode="auto">
        <a:xfrm>
          <a:off x="143256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81" name="Text Box 1">
          <a:extLst>
            <a:ext uri="{FF2B5EF4-FFF2-40B4-BE49-F238E27FC236}">
              <a16:creationId xmlns:a16="http://schemas.microsoft.com/office/drawing/2014/main" id="{00000000-0008-0000-0100-0000B5000000}"/>
            </a:ext>
          </a:extLst>
        </xdr:cNvPr>
        <xdr:cNvSpPr txBox="1">
          <a:spLocks noChangeArrowheads="1"/>
        </xdr:cNvSpPr>
      </xdr:nvSpPr>
      <xdr:spPr bwMode="auto">
        <a:xfrm>
          <a:off x="6908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82" name="Text Box 1">
          <a:extLst>
            <a:ext uri="{FF2B5EF4-FFF2-40B4-BE49-F238E27FC236}">
              <a16:creationId xmlns:a16="http://schemas.microsoft.com/office/drawing/2014/main" id="{00000000-0008-0000-0100-0000B6000000}"/>
            </a:ext>
          </a:extLst>
        </xdr:cNvPr>
        <xdr:cNvSpPr txBox="1">
          <a:spLocks noChangeArrowheads="1"/>
        </xdr:cNvSpPr>
      </xdr:nvSpPr>
      <xdr:spPr bwMode="auto">
        <a:xfrm>
          <a:off x="143256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83" name="Text Box 1">
          <a:extLst>
            <a:ext uri="{FF2B5EF4-FFF2-40B4-BE49-F238E27FC236}">
              <a16:creationId xmlns:a16="http://schemas.microsoft.com/office/drawing/2014/main" id="{00000000-0008-0000-0100-0000B7000000}"/>
            </a:ext>
          </a:extLst>
        </xdr:cNvPr>
        <xdr:cNvSpPr txBox="1">
          <a:spLocks noChangeArrowheads="1"/>
        </xdr:cNvSpPr>
      </xdr:nvSpPr>
      <xdr:spPr bwMode="auto">
        <a:xfrm>
          <a:off x="6908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84" name="Text Box 1">
          <a:extLst>
            <a:ext uri="{FF2B5EF4-FFF2-40B4-BE49-F238E27FC236}">
              <a16:creationId xmlns:a16="http://schemas.microsoft.com/office/drawing/2014/main" id="{00000000-0008-0000-0100-0000B8000000}"/>
            </a:ext>
          </a:extLst>
        </xdr:cNvPr>
        <xdr:cNvSpPr txBox="1">
          <a:spLocks noChangeArrowheads="1"/>
        </xdr:cNvSpPr>
      </xdr:nvSpPr>
      <xdr:spPr bwMode="auto">
        <a:xfrm>
          <a:off x="143256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185" name="Text Box 1">
          <a:extLst>
            <a:ext uri="{FF2B5EF4-FFF2-40B4-BE49-F238E27FC236}">
              <a16:creationId xmlns:a16="http://schemas.microsoft.com/office/drawing/2014/main" id="{00000000-0008-0000-0100-0000B9000000}"/>
            </a:ext>
          </a:extLst>
        </xdr:cNvPr>
        <xdr:cNvSpPr txBox="1">
          <a:spLocks noChangeArrowheads="1"/>
        </xdr:cNvSpPr>
      </xdr:nvSpPr>
      <xdr:spPr bwMode="auto">
        <a:xfrm>
          <a:off x="6076696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186" name="Text Box 1">
          <a:extLst>
            <a:ext uri="{FF2B5EF4-FFF2-40B4-BE49-F238E27FC236}">
              <a16:creationId xmlns:a16="http://schemas.microsoft.com/office/drawing/2014/main" id="{00000000-0008-0000-0100-0000BA000000}"/>
            </a:ext>
          </a:extLst>
        </xdr:cNvPr>
        <xdr:cNvSpPr txBox="1">
          <a:spLocks noChangeArrowheads="1"/>
        </xdr:cNvSpPr>
      </xdr:nvSpPr>
      <xdr:spPr bwMode="auto">
        <a:xfrm>
          <a:off x="600252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187" name="Text Box 1">
          <a:extLst>
            <a:ext uri="{FF2B5EF4-FFF2-40B4-BE49-F238E27FC236}">
              <a16:creationId xmlns:a16="http://schemas.microsoft.com/office/drawing/2014/main" id="{00000000-0008-0000-0100-0000BB000000}"/>
            </a:ext>
          </a:extLst>
        </xdr:cNvPr>
        <xdr:cNvSpPr txBox="1">
          <a:spLocks noChangeArrowheads="1"/>
        </xdr:cNvSpPr>
      </xdr:nvSpPr>
      <xdr:spPr bwMode="auto">
        <a:xfrm>
          <a:off x="600252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188" name="Text Box 1">
          <a:extLst>
            <a:ext uri="{FF2B5EF4-FFF2-40B4-BE49-F238E27FC236}">
              <a16:creationId xmlns:a16="http://schemas.microsoft.com/office/drawing/2014/main" id="{00000000-0008-0000-0100-0000BC000000}"/>
            </a:ext>
          </a:extLst>
        </xdr:cNvPr>
        <xdr:cNvSpPr txBox="1">
          <a:spLocks noChangeArrowheads="1"/>
        </xdr:cNvSpPr>
      </xdr:nvSpPr>
      <xdr:spPr bwMode="auto">
        <a:xfrm>
          <a:off x="6076696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189" name="Text Box 1">
          <a:extLst>
            <a:ext uri="{FF2B5EF4-FFF2-40B4-BE49-F238E27FC236}">
              <a16:creationId xmlns:a16="http://schemas.microsoft.com/office/drawing/2014/main" id="{00000000-0008-0000-0100-0000BD000000}"/>
            </a:ext>
          </a:extLst>
        </xdr:cNvPr>
        <xdr:cNvSpPr txBox="1">
          <a:spLocks noChangeArrowheads="1"/>
        </xdr:cNvSpPr>
      </xdr:nvSpPr>
      <xdr:spPr bwMode="auto">
        <a:xfrm>
          <a:off x="622503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190" name="Text Box 1">
          <a:extLst>
            <a:ext uri="{FF2B5EF4-FFF2-40B4-BE49-F238E27FC236}">
              <a16:creationId xmlns:a16="http://schemas.microsoft.com/office/drawing/2014/main" id="{00000000-0008-0000-0100-0000BE000000}"/>
            </a:ext>
          </a:extLst>
        </xdr:cNvPr>
        <xdr:cNvSpPr txBox="1">
          <a:spLocks noChangeArrowheads="1"/>
        </xdr:cNvSpPr>
      </xdr:nvSpPr>
      <xdr:spPr bwMode="auto">
        <a:xfrm>
          <a:off x="615086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191" name="Text Box 1">
          <a:extLst>
            <a:ext uri="{FF2B5EF4-FFF2-40B4-BE49-F238E27FC236}">
              <a16:creationId xmlns:a16="http://schemas.microsoft.com/office/drawing/2014/main" id="{00000000-0008-0000-0100-0000BF000000}"/>
            </a:ext>
          </a:extLst>
        </xdr:cNvPr>
        <xdr:cNvSpPr txBox="1">
          <a:spLocks noChangeArrowheads="1"/>
        </xdr:cNvSpPr>
      </xdr:nvSpPr>
      <xdr:spPr bwMode="auto">
        <a:xfrm>
          <a:off x="615086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192" name="Text Box 1">
          <a:extLst>
            <a:ext uri="{FF2B5EF4-FFF2-40B4-BE49-F238E27FC236}">
              <a16:creationId xmlns:a16="http://schemas.microsoft.com/office/drawing/2014/main" id="{00000000-0008-0000-0100-0000C0000000}"/>
            </a:ext>
          </a:extLst>
        </xdr:cNvPr>
        <xdr:cNvSpPr txBox="1">
          <a:spLocks noChangeArrowheads="1"/>
        </xdr:cNvSpPr>
      </xdr:nvSpPr>
      <xdr:spPr bwMode="auto">
        <a:xfrm>
          <a:off x="622503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193" name="Text Box 1">
          <a:extLst>
            <a:ext uri="{FF2B5EF4-FFF2-40B4-BE49-F238E27FC236}">
              <a16:creationId xmlns:a16="http://schemas.microsoft.com/office/drawing/2014/main" id="{00000000-0008-0000-0100-0000C1000000}"/>
            </a:ext>
          </a:extLst>
        </xdr:cNvPr>
        <xdr:cNvSpPr txBox="1">
          <a:spLocks noChangeArrowheads="1"/>
        </xdr:cNvSpPr>
      </xdr:nvSpPr>
      <xdr:spPr bwMode="auto">
        <a:xfrm>
          <a:off x="637336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194" name="Text Box 1">
          <a:extLst>
            <a:ext uri="{FF2B5EF4-FFF2-40B4-BE49-F238E27FC236}">
              <a16:creationId xmlns:a16="http://schemas.microsoft.com/office/drawing/2014/main" id="{00000000-0008-0000-0100-0000C2000000}"/>
            </a:ext>
          </a:extLst>
        </xdr:cNvPr>
        <xdr:cNvSpPr txBox="1">
          <a:spLocks noChangeArrowheads="1"/>
        </xdr:cNvSpPr>
      </xdr:nvSpPr>
      <xdr:spPr bwMode="auto">
        <a:xfrm>
          <a:off x="6299200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195" name="Text Box 1">
          <a:extLst>
            <a:ext uri="{FF2B5EF4-FFF2-40B4-BE49-F238E27FC236}">
              <a16:creationId xmlns:a16="http://schemas.microsoft.com/office/drawing/2014/main" id="{00000000-0008-0000-0100-0000C3000000}"/>
            </a:ext>
          </a:extLst>
        </xdr:cNvPr>
        <xdr:cNvSpPr txBox="1">
          <a:spLocks noChangeArrowheads="1"/>
        </xdr:cNvSpPr>
      </xdr:nvSpPr>
      <xdr:spPr bwMode="auto">
        <a:xfrm>
          <a:off x="6299200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196" name="Text Box 1">
          <a:extLst>
            <a:ext uri="{FF2B5EF4-FFF2-40B4-BE49-F238E27FC236}">
              <a16:creationId xmlns:a16="http://schemas.microsoft.com/office/drawing/2014/main" id="{00000000-0008-0000-0100-0000C4000000}"/>
            </a:ext>
          </a:extLst>
        </xdr:cNvPr>
        <xdr:cNvSpPr txBox="1">
          <a:spLocks noChangeArrowheads="1"/>
        </xdr:cNvSpPr>
      </xdr:nvSpPr>
      <xdr:spPr bwMode="auto">
        <a:xfrm>
          <a:off x="637336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197" name="Text Box 1">
          <a:extLst>
            <a:ext uri="{FF2B5EF4-FFF2-40B4-BE49-F238E27FC236}">
              <a16:creationId xmlns:a16="http://schemas.microsoft.com/office/drawing/2014/main" id="{00000000-0008-0000-0100-0000C5000000}"/>
            </a:ext>
          </a:extLst>
        </xdr:cNvPr>
        <xdr:cNvSpPr txBox="1">
          <a:spLocks noChangeArrowheads="1"/>
        </xdr:cNvSpPr>
      </xdr:nvSpPr>
      <xdr:spPr bwMode="auto">
        <a:xfrm>
          <a:off x="637336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198" name="Text Box 1">
          <a:extLst>
            <a:ext uri="{FF2B5EF4-FFF2-40B4-BE49-F238E27FC236}">
              <a16:creationId xmlns:a16="http://schemas.microsoft.com/office/drawing/2014/main" id="{00000000-0008-0000-0100-0000C6000000}"/>
            </a:ext>
          </a:extLst>
        </xdr:cNvPr>
        <xdr:cNvSpPr txBox="1">
          <a:spLocks noChangeArrowheads="1"/>
        </xdr:cNvSpPr>
      </xdr:nvSpPr>
      <xdr:spPr bwMode="auto">
        <a:xfrm>
          <a:off x="6299200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199" name="Text Box 1">
          <a:extLst>
            <a:ext uri="{FF2B5EF4-FFF2-40B4-BE49-F238E27FC236}">
              <a16:creationId xmlns:a16="http://schemas.microsoft.com/office/drawing/2014/main" id="{00000000-0008-0000-0100-0000C7000000}"/>
            </a:ext>
          </a:extLst>
        </xdr:cNvPr>
        <xdr:cNvSpPr txBox="1">
          <a:spLocks noChangeArrowheads="1"/>
        </xdr:cNvSpPr>
      </xdr:nvSpPr>
      <xdr:spPr bwMode="auto">
        <a:xfrm>
          <a:off x="6299200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200" name="Text Box 1">
          <a:extLst>
            <a:ext uri="{FF2B5EF4-FFF2-40B4-BE49-F238E27FC236}">
              <a16:creationId xmlns:a16="http://schemas.microsoft.com/office/drawing/2014/main" id="{00000000-0008-0000-0100-0000C8000000}"/>
            </a:ext>
          </a:extLst>
        </xdr:cNvPr>
        <xdr:cNvSpPr txBox="1">
          <a:spLocks noChangeArrowheads="1"/>
        </xdr:cNvSpPr>
      </xdr:nvSpPr>
      <xdr:spPr bwMode="auto">
        <a:xfrm>
          <a:off x="637336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1" name="Text Box 1">
          <a:extLst>
            <a:ext uri="{FF2B5EF4-FFF2-40B4-BE49-F238E27FC236}">
              <a16:creationId xmlns:a16="http://schemas.microsoft.com/office/drawing/2014/main" id="{00000000-0008-0000-0100-0000C9000000}"/>
            </a:ext>
          </a:extLst>
        </xdr:cNvPr>
        <xdr:cNvSpPr txBox="1">
          <a:spLocks noChangeArrowheads="1"/>
        </xdr:cNvSpPr>
      </xdr:nvSpPr>
      <xdr:spPr bwMode="auto">
        <a:xfrm>
          <a:off x="2640203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2" name="Text Box 1">
          <a:extLst>
            <a:ext uri="{FF2B5EF4-FFF2-40B4-BE49-F238E27FC236}">
              <a16:creationId xmlns:a16="http://schemas.microsoft.com/office/drawing/2014/main" id="{00000000-0008-0000-0100-0000CA000000}"/>
            </a:ext>
          </a:extLst>
        </xdr:cNvPr>
        <xdr:cNvSpPr txBox="1">
          <a:spLocks noChangeArrowheads="1"/>
        </xdr:cNvSpPr>
      </xdr:nvSpPr>
      <xdr:spPr bwMode="auto">
        <a:xfrm>
          <a:off x="2566035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3" name="Text Box 1">
          <a:extLst>
            <a:ext uri="{FF2B5EF4-FFF2-40B4-BE49-F238E27FC236}">
              <a16:creationId xmlns:a16="http://schemas.microsoft.com/office/drawing/2014/main" id="{00000000-0008-0000-0100-0000CB000000}"/>
            </a:ext>
          </a:extLst>
        </xdr:cNvPr>
        <xdr:cNvSpPr txBox="1">
          <a:spLocks noChangeArrowheads="1"/>
        </xdr:cNvSpPr>
      </xdr:nvSpPr>
      <xdr:spPr bwMode="auto">
        <a:xfrm>
          <a:off x="2566035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4" name="Text Box 1">
          <a:extLst>
            <a:ext uri="{FF2B5EF4-FFF2-40B4-BE49-F238E27FC236}">
              <a16:creationId xmlns:a16="http://schemas.microsoft.com/office/drawing/2014/main" id="{00000000-0008-0000-0100-0000CC000000}"/>
            </a:ext>
          </a:extLst>
        </xdr:cNvPr>
        <xdr:cNvSpPr txBox="1">
          <a:spLocks noChangeArrowheads="1"/>
        </xdr:cNvSpPr>
      </xdr:nvSpPr>
      <xdr:spPr bwMode="auto">
        <a:xfrm>
          <a:off x="2640203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5" name="Text Box 1">
          <a:extLst>
            <a:ext uri="{FF2B5EF4-FFF2-40B4-BE49-F238E27FC236}">
              <a16:creationId xmlns:a16="http://schemas.microsoft.com/office/drawing/2014/main" id="{00000000-0008-0000-0100-0000CD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6" name="Text Box 1">
          <a:extLst>
            <a:ext uri="{FF2B5EF4-FFF2-40B4-BE49-F238E27FC236}">
              <a16:creationId xmlns:a16="http://schemas.microsoft.com/office/drawing/2014/main" id="{00000000-0008-0000-0100-0000CE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7" name="Text Box 1">
          <a:extLst>
            <a:ext uri="{FF2B5EF4-FFF2-40B4-BE49-F238E27FC236}">
              <a16:creationId xmlns:a16="http://schemas.microsoft.com/office/drawing/2014/main" id="{00000000-0008-0000-0100-0000CF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8" name="Text Box 1">
          <a:extLst>
            <a:ext uri="{FF2B5EF4-FFF2-40B4-BE49-F238E27FC236}">
              <a16:creationId xmlns:a16="http://schemas.microsoft.com/office/drawing/2014/main" id="{00000000-0008-0000-0100-0000D0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9" name="Text Box 1">
          <a:extLst>
            <a:ext uri="{FF2B5EF4-FFF2-40B4-BE49-F238E27FC236}">
              <a16:creationId xmlns:a16="http://schemas.microsoft.com/office/drawing/2014/main" id="{00000000-0008-0000-0100-0000D1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0" name="Text Box 1">
          <a:extLst>
            <a:ext uri="{FF2B5EF4-FFF2-40B4-BE49-F238E27FC236}">
              <a16:creationId xmlns:a16="http://schemas.microsoft.com/office/drawing/2014/main" id="{00000000-0008-0000-0100-0000D2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1" name="Text Box 1">
          <a:extLst>
            <a:ext uri="{FF2B5EF4-FFF2-40B4-BE49-F238E27FC236}">
              <a16:creationId xmlns:a16="http://schemas.microsoft.com/office/drawing/2014/main" id="{00000000-0008-0000-0100-0000D3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2" name="Text Box 1">
          <a:extLst>
            <a:ext uri="{FF2B5EF4-FFF2-40B4-BE49-F238E27FC236}">
              <a16:creationId xmlns:a16="http://schemas.microsoft.com/office/drawing/2014/main" id="{00000000-0008-0000-0100-0000D4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3" name="Text Box 1">
          <a:extLst>
            <a:ext uri="{FF2B5EF4-FFF2-40B4-BE49-F238E27FC236}">
              <a16:creationId xmlns:a16="http://schemas.microsoft.com/office/drawing/2014/main" id="{00000000-0008-0000-0100-0000D5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4" name="Text Box 1">
          <a:extLst>
            <a:ext uri="{FF2B5EF4-FFF2-40B4-BE49-F238E27FC236}">
              <a16:creationId xmlns:a16="http://schemas.microsoft.com/office/drawing/2014/main" id="{00000000-0008-0000-0100-0000D6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5" name="Text Box 1">
          <a:extLst>
            <a:ext uri="{FF2B5EF4-FFF2-40B4-BE49-F238E27FC236}">
              <a16:creationId xmlns:a16="http://schemas.microsoft.com/office/drawing/2014/main" id="{00000000-0008-0000-0100-0000D7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6" name="Text Box 1">
          <a:extLst>
            <a:ext uri="{FF2B5EF4-FFF2-40B4-BE49-F238E27FC236}">
              <a16:creationId xmlns:a16="http://schemas.microsoft.com/office/drawing/2014/main" id="{00000000-0008-0000-0100-0000D8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7" name="Text Box 1">
          <a:extLst>
            <a:ext uri="{FF2B5EF4-FFF2-40B4-BE49-F238E27FC236}">
              <a16:creationId xmlns:a16="http://schemas.microsoft.com/office/drawing/2014/main" id="{00000000-0008-0000-0100-0000D9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8" name="Text Box 1">
          <a:extLst>
            <a:ext uri="{FF2B5EF4-FFF2-40B4-BE49-F238E27FC236}">
              <a16:creationId xmlns:a16="http://schemas.microsoft.com/office/drawing/2014/main" id="{00000000-0008-0000-0100-0000DA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9" name="Text Box 1">
          <a:extLst>
            <a:ext uri="{FF2B5EF4-FFF2-40B4-BE49-F238E27FC236}">
              <a16:creationId xmlns:a16="http://schemas.microsoft.com/office/drawing/2014/main" id="{00000000-0008-0000-0100-0000DB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0" name="Text Box 1">
          <a:extLst>
            <a:ext uri="{FF2B5EF4-FFF2-40B4-BE49-F238E27FC236}">
              <a16:creationId xmlns:a16="http://schemas.microsoft.com/office/drawing/2014/main" id="{00000000-0008-0000-0100-0000DC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1" name="Text Box 1">
          <a:extLst>
            <a:ext uri="{FF2B5EF4-FFF2-40B4-BE49-F238E27FC236}">
              <a16:creationId xmlns:a16="http://schemas.microsoft.com/office/drawing/2014/main" id="{00000000-0008-0000-0100-0000DD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2" name="Text Box 1">
          <a:extLst>
            <a:ext uri="{FF2B5EF4-FFF2-40B4-BE49-F238E27FC236}">
              <a16:creationId xmlns:a16="http://schemas.microsoft.com/office/drawing/2014/main" id="{00000000-0008-0000-0100-0000DE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3" name="Text Box 1">
          <a:extLst>
            <a:ext uri="{FF2B5EF4-FFF2-40B4-BE49-F238E27FC236}">
              <a16:creationId xmlns:a16="http://schemas.microsoft.com/office/drawing/2014/main" id="{00000000-0008-0000-0100-0000DF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4" name="Text Box 1">
          <a:extLst>
            <a:ext uri="{FF2B5EF4-FFF2-40B4-BE49-F238E27FC236}">
              <a16:creationId xmlns:a16="http://schemas.microsoft.com/office/drawing/2014/main" id="{00000000-0008-0000-0100-0000E0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5" name="Text Box 1">
          <a:extLst>
            <a:ext uri="{FF2B5EF4-FFF2-40B4-BE49-F238E27FC236}">
              <a16:creationId xmlns:a16="http://schemas.microsoft.com/office/drawing/2014/main" id="{00000000-0008-0000-0100-0000E1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6" name="Text Box 1">
          <a:extLst>
            <a:ext uri="{FF2B5EF4-FFF2-40B4-BE49-F238E27FC236}">
              <a16:creationId xmlns:a16="http://schemas.microsoft.com/office/drawing/2014/main" id="{00000000-0008-0000-0100-0000E2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7" name="Text Box 1">
          <a:extLst>
            <a:ext uri="{FF2B5EF4-FFF2-40B4-BE49-F238E27FC236}">
              <a16:creationId xmlns:a16="http://schemas.microsoft.com/office/drawing/2014/main" id="{00000000-0008-0000-0100-0000E3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8" name="Text Box 1">
          <a:extLst>
            <a:ext uri="{FF2B5EF4-FFF2-40B4-BE49-F238E27FC236}">
              <a16:creationId xmlns:a16="http://schemas.microsoft.com/office/drawing/2014/main" id="{00000000-0008-0000-0100-0000E4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9" name="Text Box 1">
          <a:extLst>
            <a:ext uri="{FF2B5EF4-FFF2-40B4-BE49-F238E27FC236}">
              <a16:creationId xmlns:a16="http://schemas.microsoft.com/office/drawing/2014/main" id="{00000000-0008-0000-0100-0000E5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0" name="Text Box 1">
          <a:extLst>
            <a:ext uri="{FF2B5EF4-FFF2-40B4-BE49-F238E27FC236}">
              <a16:creationId xmlns:a16="http://schemas.microsoft.com/office/drawing/2014/main" id="{00000000-0008-0000-0100-0000E6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1" name="Text Box 1">
          <a:extLst>
            <a:ext uri="{FF2B5EF4-FFF2-40B4-BE49-F238E27FC236}">
              <a16:creationId xmlns:a16="http://schemas.microsoft.com/office/drawing/2014/main" id="{00000000-0008-0000-0100-0000E7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2" name="Text Box 1">
          <a:extLst>
            <a:ext uri="{FF2B5EF4-FFF2-40B4-BE49-F238E27FC236}">
              <a16:creationId xmlns:a16="http://schemas.microsoft.com/office/drawing/2014/main" id="{00000000-0008-0000-0100-0000E8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3" name="Text Box 1">
          <a:extLst>
            <a:ext uri="{FF2B5EF4-FFF2-40B4-BE49-F238E27FC236}">
              <a16:creationId xmlns:a16="http://schemas.microsoft.com/office/drawing/2014/main" id="{00000000-0008-0000-0100-0000E9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4" name="Text Box 1">
          <a:extLst>
            <a:ext uri="{FF2B5EF4-FFF2-40B4-BE49-F238E27FC236}">
              <a16:creationId xmlns:a16="http://schemas.microsoft.com/office/drawing/2014/main" id="{00000000-0008-0000-0100-0000EA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5" name="Text Box 1">
          <a:extLst>
            <a:ext uri="{FF2B5EF4-FFF2-40B4-BE49-F238E27FC236}">
              <a16:creationId xmlns:a16="http://schemas.microsoft.com/office/drawing/2014/main" id="{00000000-0008-0000-0100-0000EB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6" name="Text Box 1">
          <a:extLst>
            <a:ext uri="{FF2B5EF4-FFF2-40B4-BE49-F238E27FC236}">
              <a16:creationId xmlns:a16="http://schemas.microsoft.com/office/drawing/2014/main" id="{00000000-0008-0000-0100-0000EC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7" name="Text Box 1">
          <a:extLst>
            <a:ext uri="{FF2B5EF4-FFF2-40B4-BE49-F238E27FC236}">
              <a16:creationId xmlns:a16="http://schemas.microsoft.com/office/drawing/2014/main" id="{00000000-0008-0000-0100-0000ED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8" name="Text Box 1">
          <a:extLst>
            <a:ext uri="{FF2B5EF4-FFF2-40B4-BE49-F238E27FC236}">
              <a16:creationId xmlns:a16="http://schemas.microsoft.com/office/drawing/2014/main" id="{00000000-0008-0000-0100-0000EE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9" name="Text Box 1">
          <a:extLst>
            <a:ext uri="{FF2B5EF4-FFF2-40B4-BE49-F238E27FC236}">
              <a16:creationId xmlns:a16="http://schemas.microsoft.com/office/drawing/2014/main" id="{00000000-0008-0000-0100-0000EF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0" name="Text Box 1">
          <a:extLst>
            <a:ext uri="{FF2B5EF4-FFF2-40B4-BE49-F238E27FC236}">
              <a16:creationId xmlns:a16="http://schemas.microsoft.com/office/drawing/2014/main" id="{00000000-0008-0000-0100-0000F0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1" name="Text Box 1">
          <a:extLst>
            <a:ext uri="{FF2B5EF4-FFF2-40B4-BE49-F238E27FC236}">
              <a16:creationId xmlns:a16="http://schemas.microsoft.com/office/drawing/2014/main" id="{00000000-0008-0000-0100-0000F1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2" name="Text Box 1">
          <a:extLst>
            <a:ext uri="{FF2B5EF4-FFF2-40B4-BE49-F238E27FC236}">
              <a16:creationId xmlns:a16="http://schemas.microsoft.com/office/drawing/2014/main" id="{00000000-0008-0000-0100-0000F2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3" name="Text Box 1">
          <a:extLst>
            <a:ext uri="{FF2B5EF4-FFF2-40B4-BE49-F238E27FC236}">
              <a16:creationId xmlns:a16="http://schemas.microsoft.com/office/drawing/2014/main" id="{00000000-0008-0000-0100-0000F3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4" name="Text Box 1">
          <a:extLst>
            <a:ext uri="{FF2B5EF4-FFF2-40B4-BE49-F238E27FC236}">
              <a16:creationId xmlns:a16="http://schemas.microsoft.com/office/drawing/2014/main" id="{00000000-0008-0000-0100-0000F4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5" name="Text Box 1">
          <a:extLst>
            <a:ext uri="{FF2B5EF4-FFF2-40B4-BE49-F238E27FC236}">
              <a16:creationId xmlns:a16="http://schemas.microsoft.com/office/drawing/2014/main" id="{00000000-0008-0000-0100-0000F5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6" name="Text Box 1">
          <a:extLst>
            <a:ext uri="{FF2B5EF4-FFF2-40B4-BE49-F238E27FC236}">
              <a16:creationId xmlns:a16="http://schemas.microsoft.com/office/drawing/2014/main" id="{00000000-0008-0000-0100-0000F6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7" name="Text Box 1">
          <a:extLst>
            <a:ext uri="{FF2B5EF4-FFF2-40B4-BE49-F238E27FC236}">
              <a16:creationId xmlns:a16="http://schemas.microsoft.com/office/drawing/2014/main" id="{00000000-0008-0000-0100-0000F7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8" name="Text Box 1">
          <a:extLst>
            <a:ext uri="{FF2B5EF4-FFF2-40B4-BE49-F238E27FC236}">
              <a16:creationId xmlns:a16="http://schemas.microsoft.com/office/drawing/2014/main" id="{00000000-0008-0000-0100-0000F8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9" name="Text Box 1">
          <a:extLst>
            <a:ext uri="{FF2B5EF4-FFF2-40B4-BE49-F238E27FC236}">
              <a16:creationId xmlns:a16="http://schemas.microsoft.com/office/drawing/2014/main" id="{00000000-0008-0000-0100-0000F9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0" name="Text Box 1">
          <a:extLst>
            <a:ext uri="{FF2B5EF4-FFF2-40B4-BE49-F238E27FC236}">
              <a16:creationId xmlns:a16="http://schemas.microsoft.com/office/drawing/2014/main" id="{00000000-0008-0000-0100-0000FA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1" name="Text Box 1">
          <a:extLst>
            <a:ext uri="{FF2B5EF4-FFF2-40B4-BE49-F238E27FC236}">
              <a16:creationId xmlns:a16="http://schemas.microsoft.com/office/drawing/2014/main" id="{00000000-0008-0000-0100-0000FB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2" name="Text Box 1">
          <a:extLst>
            <a:ext uri="{FF2B5EF4-FFF2-40B4-BE49-F238E27FC236}">
              <a16:creationId xmlns:a16="http://schemas.microsoft.com/office/drawing/2014/main" id="{00000000-0008-0000-0100-0000FC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3" name="Text Box 1">
          <a:extLst>
            <a:ext uri="{FF2B5EF4-FFF2-40B4-BE49-F238E27FC236}">
              <a16:creationId xmlns:a16="http://schemas.microsoft.com/office/drawing/2014/main" id="{00000000-0008-0000-0100-0000FD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4" name="Text Box 1">
          <a:extLst>
            <a:ext uri="{FF2B5EF4-FFF2-40B4-BE49-F238E27FC236}">
              <a16:creationId xmlns:a16="http://schemas.microsoft.com/office/drawing/2014/main" id="{00000000-0008-0000-0100-0000FE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5" name="Text Box 1">
          <a:extLst>
            <a:ext uri="{FF2B5EF4-FFF2-40B4-BE49-F238E27FC236}">
              <a16:creationId xmlns:a16="http://schemas.microsoft.com/office/drawing/2014/main" id="{00000000-0008-0000-0100-0000FF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6" name="Text Box 1">
          <a:extLst>
            <a:ext uri="{FF2B5EF4-FFF2-40B4-BE49-F238E27FC236}">
              <a16:creationId xmlns:a16="http://schemas.microsoft.com/office/drawing/2014/main" id="{00000000-0008-0000-0100-00000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7" name="Text Box 1">
          <a:extLst>
            <a:ext uri="{FF2B5EF4-FFF2-40B4-BE49-F238E27FC236}">
              <a16:creationId xmlns:a16="http://schemas.microsoft.com/office/drawing/2014/main" id="{00000000-0008-0000-0100-000001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8" name="Text Box 1">
          <a:extLst>
            <a:ext uri="{FF2B5EF4-FFF2-40B4-BE49-F238E27FC236}">
              <a16:creationId xmlns:a16="http://schemas.microsoft.com/office/drawing/2014/main" id="{00000000-0008-0000-0100-000002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9" name="Text Box 1">
          <a:extLst>
            <a:ext uri="{FF2B5EF4-FFF2-40B4-BE49-F238E27FC236}">
              <a16:creationId xmlns:a16="http://schemas.microsoft.com/office/drawing/2014/main" id="{00000000-0008-0000-0100-00000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0" name="Text Box 1">
          <a:extLst>
            <a:ext uri="{FF2B5EF4-FFF2-40B4-BE49-F238E27FC236}">
              <a16:creationId xmlns:a16="http://schemas.microsoft.com/office/drawing/2014/main" id="{00000000-0008-0000-0100-00000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1" name="Text Box 1">
          <a:extLst>
            <a:ext uri="{FF2B5EF4-FFF2-40B4-BE49-F238E27FC236}">
              <a16:creationId xmlns:a16="http://schemas.microsoft.com/office/drawing/2014/main" id="{00000000-0008-0000-0100-00000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2" name="Text Box 1">
          <a:extLst>
            <a:ext uri="{FF2B5EF4-FFF2-40B4-BE49-F238E27FC236}">
              <a16:creationId xmlns:a16="http://schemas.microsoft.com/office/drawing/2014/main" id="{00000000-0008-0000-0100-00000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3" name="Text Box 1">
          <a:extLst>
            <a:ext uri="{FF2B5EF4-FFF2-40B4-BE49-F238E27FC236}">
              <a16:creationId xmlns:a16="http://schemas.microsoft.com/office/drawing/2014/main" id="{00000000-0008-0000-0100-00000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4" name="Text Box 1">
          <a:extLst>
            <a:ext uri="{FF2B5EF4-FFF2-40B4-BE49-F238E27FC236}">
              <a16:creationId xmlns:a16="http://schemas.microsoft.com/office/drawing/2014/main" id="{00000000-0008-0000-0100-00000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5" name="Text Box 1">
          <a:extLst>
            <a:ext uri="{FF2B5EF4-FFF2-40B4-BE49-F238E27FC236}">
              <a16:creationId xmlns:a16="http://schemas.microsoft.com/office/drawing/2014/main" id="{00000000-0008-0000-0100-00000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6" name="Text Box 1">
          <a:extLst>
            <a:ext uri="{FF2B5EF4-FFF2-40B4-BE49-F238E27FC236}">
              <a16:creationId xmlns:a16="http://schemas.microsoft.com/office/drawing/2014/main" id="{00000000-0008-0000-0100-00000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7" name="Text Box 1">
          <a:extLst>
            <a:ext uri="{FF2B5EF4-FFF2-40B4-BE49-F238E27FC236}">
              <a16:creationId xmlns:a16="http://schemas.microsoft.com/office/drawing/2014/main" id="{00000000-0008-0000-0100-00000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8" name="Text Box 1">
          <a:extLst>
            <a:ext uri="{FF2B5EF4-FFF2-40B4-BE49-F238E27FC236}">
              <a16:creationId xmlns:a16="http://schemas.microsoft.com/office/drawing/2014/main" id="{00000000-0008-0000-0100-00000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9" name="Text Box 1">
          <a:extLst>
            <a:ext uri="{FF2B5EF4-FFF2-40B4-BE49-F238E27FC236}">
              <a16:creationId xmlns:a16="http://schemas.microsoft.com/office/drawing/2014/main" id="{00000000-0008-0000-0100-00000D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0" name="Text Box 1">
          <a:extLst>
            <a:ext uri="{FF2B5EF4-FFF2-40B4-BE49-F238E27FC236}">
              <a16:creationId xmlns:a16="http://schemas.microsoft.com/office/drawing/2014/main" id="{00000000-0008-0000-0100-00000E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1" name="Text Box 1">
          <a:extLst>
            <a:ext uri="{FF2B5EF4-FFF2-40B4-BE49-F238E27FC236}">
              <a16:creationId xmlns:a16="http://schemas.microsoft.com/office/drawing/2014/main" id="{00000000-0008-0000-0100-00000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2" name="Text Box 1">
          <a:extLst>
            <a:ext uri="{FF2B5EF4-FFF2-40B4-BE49-F238E27FC236}">
              <a16:creationId xmlns:a16="http://schemas.microsoft.com/office/drawing/2014/main" id="{00000000-0008-0000-0100-00001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3" name="Text Box 1">
          <a:extLst>
            <a:ext uri="{FF2B5EF4-FFF2-40B4-BE49-F238E27FC236}">
              <a16:creationId xmlns:a16="http://schemas.microsoft.com/office/drawing/2014/main" id="{00000000-0008-0000-0100-00001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4" name="Text Box 1">
          <a:extLst>
            <a:ext uri="{FF2B5EF4-FFF2-40B4-BE49-F238E27FC236}">
              <a16:creationId xmlns:a16="http://schemas.microsoft.com/office/drawing/2014/main" id="{00000000-0008-0000-0100-00001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5" name="Text Box 1">
          <a:extLst>
            <a:ext uri="{FF2B5EF4-FFF2-40B4-BE49-F238E27FC236}">
              <a16:creationId xmlns:a16="http://schemas.microsoft.com/office/drawing/2014/main" id="{00000000-0008-0000-0100-00001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6" name="Text Box 1">
          <a:extLst>
            <a:ext uri="{FF2B5EF4-FFF2-40B4-BE49-F238E27FC236}">
              <a16:creationId xmlns:a16="http://schemas.microsoft.com/office/drawing/2014/main" id="{00000000-0008-0000-0100-00001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7" name="Text Box 1">
          <a:extLst>
            <a:ext uri="{FF2B5EF4-FFF2-40B4-BE49-F238E27FC236}">
              <a16:creationId xmlns:a16="http://schemas.microsoft.com/office/drawing/2014/main" id="{00000000-0008-0000-0100-00001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8" name="Text Box 1">
          <a:extLst>
            <a:ext uri="{FF2B5EF4-FFF2-40B4-BE49-F238E27FC236}">
              <a16:creationId xmlns:a16="http://schemas.microsoft.com/office/drawing/2014/main" id="{00000000-0008-0000-0100-00001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9" name="Text Box 1">
          <a:extLst>
            <a:ext uri="{FF2B5EF4-FFF2-40B4-BE49-F238E27FC236}">
              <a16:creationId xmlns:a16="http://schemas.microsoft.com/office/drawing/2014/main" id="{00000000-0008-0000-0100-00001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0" name="Text Box 1">
          <a:extLst>
            <a:ext uri="{FF2B5EF4-FFF2-40B4-BE49-F238E27FC236}">
              <a16:creationId xmlns:a16="http://schemas.microsoft.com/office/drawing/2014/main" id="{00000000-0008-0000-0100-00001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1" name="Text Box 1">
          <a:extLst>
            <a:ext uri="{FF2B5EF4-FFF2-40B4-BE49-F238E27FC236}">
              <a16:creationId xmlns:a16="http://schemas.microsoft.com/office/drawing/2014/main" id="{00000000-0008-0000-0100-000019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2" name="Text Box 1">
          <a:extLst>
            <a:ext uri="{FF2B5EF4-FFF2-40B4-BE49-F238E27FC236}">
              <a16:creationId xmlns:a16="http://schemas.microsoft.com/office/drawing/2014/main" id="{00000000-0008-0000-0100-00001A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3" name="Text Box 1">
          <a:extLst>
            <a:ext uri="{FF2B5EF4-FFF2-40B4-BE49-F238E27FC236}">
              <a16:creationId xmlns:a16="http://schemas.microsoft.com/office/drawing/2014/main" id="{00000000-0008-0000-0100-00001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4" name="Text Box 1">
          <a:extLst>
            <a:ext uri="{FF2B5EF4-FFF2-40B4-BE49-F238E27FC236}">
              <a16:creationId xmlns:a16="http://schemas.microsoft.com/office/drawing/2014/main" id="{00000000-0008-0000-0100-00001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5" name="Text Box 1">
          <a:extLst>
            <a:ext uri="{FF2B5EF4-FFF2-40B4-BE49-F238E27FC236}">
              <a16:creationId xmlns:a16="http://schemas.microsoft.com/office/drawing/2014/main" id="{00000000-0008-0000-0100-00001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6" name="Text Box 1">
          <a:extLst>
            <a:ext uri="{FF2B5EF4-FFF2-40B4-BE49-F238E27FC236}">
              <a16:creationId xmlns:a16="http://schemas.microsoft.com/office/drawing/2014/main" id="{00000000-0008-0000-0100-00001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7" name="Text Box 1">
          <a:extLst>
            <a:ext uri="{FF2B5EF4-FFF2-40B4-BE49-F238E27FC236}">
              <a16:creationId xmlns:a16="http://schemas.microsoft.com/office/drawing/2014/main" id="{00000000-0008-0000-0100-00001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8" name="Text Box 1">
          <a:extLst>
            <a:ext uri="{FF2B5EF4-FFF2-40B4-BE49-F238E27FC236}">
              <a16:creationId xmlns:a16="http://schemas.microsoft.com/office/drawing/2014/main" id="{00000000-0008-0000-0100-00002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9" name="Text Box 1">
          <a:extLst>
            <a:ext uri="{FF2B5EF4-FFF2-40B4-BE49-F238E27FC236}">
              <a16:creationId xmlns:a16="http://schemas.microsoft.com/office/drawing/2014/main" id="{00000000-0008-0000-0100-00002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0" name="Text Box 1">
          <a:extLst>
            <a:ext uri="{FF2B5EF4-FFF2-40B4-BE49-F238E27FC236}">
              <a16:creationId xmlns:a16="http://schemas.microsoft.com/office/drawing/2014/main" id="{00000000-0008-0000-0100-00002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1" name="Text Box 1">
          <a:extLst>
            <a:ext uri="{FF2B5EF4-FFF2-40B4-BE49-F238E27FC236}">
              <a16:creationId xmlns:a16="http://schemas.microsoft.com/office/drawing/2014/main" id="{00000000-0008-0000-0100-00002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2" name="Text Box 1">
          <a:extLst>
            <a:ext uri="{FF2B5EF4-FFF2-40B4-BE49-F238E27FC236}">
              <a16:creationId xmlns:a16="http://schemas.microsoft.com/office/drawing/2014/main" id="{00000000-0008-0000-0100-00002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3" name="Text Box 1">
          <a:extLst>
            <a:ext uri="{FF2B5EF4-FFF2-40B4-BE49-F238E27FC236}">
              <a16:creationId xmlns:a16="http://schemas.microsoft.com/office/drawing/2014/main" id="{00000000-0008-0000-0100-000025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4" name="Text Box 1">
          <a:extLst>
            <a:ext uri="{FF2B5EF4-FFF2-40B4-BE49-F238E27FC236}">
              <a16:creationId xmlns:a16="http://schemas.microsoft.com/office/drawing/2014/main" id="{00000000-0008-0000-0100-000026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5" name="Text Box 1">
          <a:extLst>
            <a:ext uri="{FF2B5EF4-FFF2-40B4-BE49-F238E27FC236}">
              <a16:creationId xmlns:a16="http://schemas.microsoft.com/office/drawing/2014/main" id="{00000000-0008-0000-0100-00002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6" name="Text Box 1">
          <a:extLst>
            <a:ext uri="{FF2B5EF4-FFF2-40B4-BE49-F238E27FC236}">
              <a16:creationId xmlns:a16="http://schemas.microsoft.com/office/drawing/2014/main" id="{00000000-0008-0000-0100-00002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7" name="Text Box 1">
          <a:extLst>
            <a:ext uri="{FF2B5EF4-FFF2-40B4-BE49-F238E27FC236}">
              <a16:creationId xmlns:a16="http://schemas.microsoft.com/office/drawing/2014/main" id="{00000000-0008-0000-0100-00002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8" name="Text Box 1">
          <a:extLst>
            <a:ext uri="{FF2B5EF4-FFF2-40B4-BE49-F238E27FC236}">
              <a16:creationId xmlns:a16="http://schemas.microsoft.com/office/drawing/2014/main" id="{00000000-0008-0000-0100-00002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9" name="Text Box 1">
          <a:extLst>
            <a:ext uri="{FF2B5EF4-FFF2-40B4-BE49-F238E27FC236}">
              <a16:creationId xmlns:a16="http://schemas.microsoft.com/office/drawing/2014/main" id="{00000000-0008-0000-0100-00002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0" name="Text Box 1">
          <a:extLst>
            <a:ext uri="{FF2B5EF4-FFF2-40B4-BE49-F238E27FC236}">
              <a16:creationId xmlns:a16="http://schemas.microsoft.com/office/drawing/2014/main" id="{00000000-0008-0000-0100-00002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1" name="Text Box 1">
          <a:extLst>
            <a:ext uri="{FF2B5EF4-FFF2-40B4-BE49-F238E27FC236}">
              <a16:creationId xmlns:a16="http://schemas.microsoft.com/office/drawing/2014/main" id="{00000000-0008-0000-0100-00002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2" name="Text Box 1">
          <a:extLst>
            <a:ext uri="{FF2B5EF4-FFF2-40B4-BE49-F238E27FC236}">
              <a16:creationId xmlns:a16="http://schemas.microsoft.com/office/drawing/2014/main" id="{00000000-0008-0000-0100-00002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3" name="Text Box 1">
          <a:extLst>
            <a:ext uri="{FF2B5EF4-FFF2-40B4-BE49-F238E27FC236}">
              <a16:creationId xmlns:a16="http://schemas.microsoft.com/office/drawing/2014/main" id="{00000000-0008-0000-0100-00002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4" name="Text Box 1">
          <a:extLst>
            <a:ext uri="{FF2B5EF4-FFF2-40B4-BE49-F238E27FC236}">
              <a16:creationId xmlns:a16="http://schemas.microsoft.com/office/drawing/2014/main" id="{00000000-0008-0000-0100-00003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5" name="Text Box 1">
          <a:extLst>
            <a:ext uri="{FF2B5EF4-FFF2-40B4-BE49-F238E27FC236}">
              <a16:creationId xmlns:a16="http://schemas.microsoft.com/office/drawing/2014/main" id="{00000000-0008-0000-0100-000031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6" name="Text Box 1">
          <a:extLst>
            <a:ext uri="{FF2B5EF4-FFF2-40B4-BE49-F238E27FC236}">
              <a16:creationId xmlns:a16="http://schemas.microsoft.com/office/drawing/2014/main" id="{00000000-0008-0000-0100-000032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7" name="Text Box 1">
          <a:extLst>
            <a:ext uri="{FF2B5EF4-FFF2-40B4-BE49-F238E27FC236}">
              <a16:creationId xmlns:a16="http://schemas.microsoft.com/office/drawing/2014/main" id="{00000000-0008-0000-0100-00003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8" name="Text Box 1">
          <a:extLst>
            <a:ext uri="{FF2B5EF4-FFF2-40B4-BE49-F238E27FC236}">
              <a16:creationId xmlns:a16="http://schemas.microsoft.com/office/drawing/2014/main" id="{00000000-0008-0000-0100-00003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9" name="Text Box 1">
          <a:extLst>
            <a:ext uri="{FF2B5EF4-FFF2-40B4-BE49-F238E27FC236}">
              <a16:creationId xmlns:a16="http://schemas.microsoft.com/office/drawing/2014/main" id="{00000000-0008-0000-0100-00003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0" name="Text Box 1">
          <a:extLst>
            <a:ext uri="{FF2B5EF4-FFF2-40B4-BE49-F238E27FC236}">
              <a16:creationId xmlns:a16="http://schemas.microsoft.com/office/drawing/2014/main" id="{00000000-0008-0000-0100-00003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1" name="Text Box 1">
          <a:extLst>
            <a:ext uri="{FF2B5EF4-FFF2-40B4-BE49-F238E27FC236}">
              <a16:creationId xmlns:a16="http://schemas.microsoft.com/office/drawing/2014/main" id="{00000000-0008-0000-0100-00003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2" name="Text Box 1">
          <a:extLst>
            <a:ext uri="{FF2B5EF4-FFF2-40B4-BE49-F238E27FC236}">
              <a16:creationId xmlns:a16="http://schemas.microsoft.com/office/drawing/2014/main" id="{00000000-0008-0000-0100-00003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3" name="Text Box 1">
          <a:extLst>
            <a:ext uri="{FF2B5EF4-FFF2-40B4-BE49-F238E27FC236}">
              <a16:creationId xmlns:a16="http://schemas.microsoft.com/office/drawing/2014/main" id="{00000000-0008-0000-0100-00003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4" name="Text Box 1">
          <a:extLst>
            <a:ext uri="{FF2B5EF4-FFF2-40B4-BE49-F238E27FC236}">
              <a16:creationId xmlns:a16="http://schemas.microsoft.com/office/drawing/2014/main" id="{00000000-0008-0000-0100-00003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5" name="Text Box 1">
          <a:extLst>
            <a:ext uri="{FF2B5EF4-FFF2-40B4-BE49-F238E27FC236}">
              <a16:creationId xmlns:a16="http://schemas.microsoft.com/office/drawing/2014/main" id="{00000000-0008-0000-0100-00003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6" name="Text Box 1">
          <a:extLst>
            <a:ext uri="{FF2B5EF4-FFF2-40B4-BE49-F238E27FC236}">
              <a16:creationId xmlns:a16="http://schemas.microsoft.com/office/drawing/2014/main" id="{00000000-0008-0000-0100-00003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7" name="Text Box 1">
          <a:extLst>
            <a:ext uri="{FF2B5EF4-FFF2-40B4-BE49-F238E27FC236}">
              <a16:creationId xmlns:a16="http://schemas.microsoft.com/office/drawing/2014/main" id="{00000000-0008-0000-0100-00003D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8" name="Text Box 1">
          <a:extLst>
            <a:ext uri="{FF2B5EF4-FFF2-40B4-BE49-F238E27FC236}">
              <a16:creationId xmlns:a16="http://schemas.microsoft.com/office/drawing/2014/main" id="{00000000-0008-0000-0100-00003E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9" name="Text Box 1">
          <a:extLst>
            <a:ext uri="{FF2B5EF4-FFF2-40B4-BE49-F238E27FC236}">
              <a16:creationId xmlns:a16="http://schemas.microsoft.com/office/drawing/2014/main" id="{00000000-0008-0000-0100-00003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0" name="Text Box 1">
          <a:extLst>
            <a:ext uri="{FF2B5EF4-FFF2-40B4-BE49-F238E27FC236}">
              <a16:creationId xmlns:a16="http://schemas.microsoft.com/office/drawing/2014/main" id="{00000000-0008-0000-0100-00004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1" name="Text Box 1">
          <a:extLst>
            <a:ext uri="{FF2B5EF4-FFF2-40B4-BE49-F238E27FC236}">
              <a16:creationId xmlns:a16="http://schemas.microsoft.com/office/drawing/2014/main" id="{00000000-0008-0000-0100-00004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2" name="Text Box 1">
          <a:extLst>
            <a:ext uri="{FF2B5EF4-FFF2-40B4-BE49-F238E27FC236}">
              <a16:creationId xmlns:a16="http://schemas.microsoft.com/office/drawing/2014/main" id="{00000000-0008-0000-0100-00004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3" name="Text Box 1">
          <a:extLst>
            <a:ext uri="{FF2B5EF4-FFF2-40B4-BE49-F238E27FC236}">
              <a16:creationId xmlns:a16="http://schemas.microsoft.com/office/drawing/2014/main" id="{00000000-0008-0000-0100-00004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4" name="Text Box 1">
          <a:extLst>
            <a:ext uri="{FF2B5EF4-FFF2-40B4-BE49-F238E27FC236}">
              <a16:creationId xmlns:a16="http://schemas.microsoft.com/office/drawing/2014/main" id="{00000000-0008-0000-0100-00004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5" name="Text Box 1">
          <a:extLst>
            <a:ext uri="{FF2B5EF4-FFF2-40B4-BE49-F238E27FC236}">
              <a16:creationId xmlns:a16="http://schemas.microsoft.com/office/drawing/2014/main" id="{00000000-0008-0000-0100-00004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6" name="Text Box 1">
          <a:extLst>
            <a:ext uri="{FF2B5EF4-FFF2-40B4-BE49-F238E27FC236}">
              <a16:creationId xmlns:a16="http://schemas.microsoft.com/office/drawing/2014/main" id="{00000000-0008-0000-0100-00004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7" name="Text Box 1">
          <a:extLst>
            <a:ext uri="{FF2B5EF4-FFF2-40B4-BE49-F238E27FC236}">
              <a16:creationId xmlns:a16="http://schemas.microsoft.com/office/drawing/2014/main" id="{00000000-0008-0000-0100-00004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8" name="Text Box 1">
          <a:extLst>
            <a:ext uri="{FF2B5EF4-FFF2-40B4-BE49-F238E27FC236}">
              <a16:creationId xmlns:a16="http://schemas.microsoft.com/office/drawing/2014/main" id="{00000000-0008-0000-0100-00004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9" name="Text Box 1">
          <a:extLst>
            <a:ext uri="{FF2B5EF4-FFF2-40B4-BE49-F238E27FC236}">
              <a16:creationId xmlns:a16="http://schemas.microsoft.com/office/drawing/2014/main" id="{00000000-0008-0000-0100-000049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0" name="Text Box 1">
          <a:extLst>
            <a:ext uri="{FF2B5EF4-FFF2-40B4-BE49-F238E27FC236}">
              <a16:creationId xmlns:a16="http://schemas.microsoft.com/office/drawing/2014/main" id="{00000000-0008-0000-0100-00004A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1" name="Text Box 1">
          <a:extLst>
            <a:ext uri="{FF2B5EF4-FFF2-40B4-BE49-F238E27FC236}">
              <a16:creationId xmlns:a16="http://schemas.microsoft.com/office/drawing/2014/main" id="{00000000-0008-0000-0100-00004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2" name="Text Box 1">
          <a:extLst>
            <a:ext uri="{FF2B5EF4-FFF2-40B4-BE49-F238E27FC236}">
              <a16:creationId xmlns:a16="http://schemas.microsoft.com/office/drawing/2014/main" id="{00000000-0008-0000-0100-00004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3" name="Text Box 1">
          <a:extLst>
            <a:ext uri="{FF2B5EF4-FFF2-40B4-BE49-F238E27FC236}">
              <a16:creationId xmlns:a16="http://schemas.microsoft.com/office/drawing/2014/main" id="{00000000-0008-0000-0100-00004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4" name="Text Box 1">
          <a:extLst>
            <a:ext uri="{FF2B5EF4-FFF2-40B4-BE49-F238E27FC236}">
              <a16:creationId xmlns:a16="http://schemas.microsoft.com/office/drawing/2014/main" id="{00000000-0008-0000-0100-00004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5" name="Text Box 1">
          <a:extLst>
            <a:ext uri="{FF2B5EF4-FFF2-40B4-BE49-F238E27FC236}">
              <a16:creationId xmlns:a16="http://schemas.microsoft.com/office/drawing/2014/main" id="{00000000-0008-0000-0100-00004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6" name="Text Box 1">
          <a:extLst>
            <a:ext uri="{FF2B5EF4-FFF2-40B4-BE49-F238E27FC236}">
              <a16:creationId xmlns:a16="http://schemas.microsoft.com/office/drawing/2014/main" id="{00000000-0008-0000-0100-00005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7" name="Text Box 1">
          <a:extLst>
            <a:ext uri="{FF2B5EF4-FFF2-40B4-BE49-F238E27FC236}">
              <a16:creationId xmlns:a16="http://schemas.microsoft.com/office/drawing/2014/main" id="{00000000-0008-0000-0100-00005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8" name="Text Box 1">
          <a:extLst>
            <a:ext uri="{FF2B5EF4-FFF2-40B4-BE49-F238E27FC236}">
              <a16:creationId xmlns:a16="http://schemas.microsoft.com/office/drawing/2014/main" id="{00000000-0008-0000-0100-00005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9" name="Text Box 1">
          <a:extLst>
            <a:ext uri="{FF2B5EF4-FFF2-40B4-BE49-F238E27FC236}">
              <a16:creationId xmlns:a16="http://schemas.microsoft.com/office/drawing/2014/main" id="{00000000-0008-0000-0100-00005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0" name="Text Box 1">
          <a:extLst>
            <a:ext uri="{FF2B5EF4-FFF2-40B4-BE49-F238E27FC236}">
              <a16:creationId xmlns:a16="http://schemas.microsoft.com/office/drawing/2014/main" id="{00000000-0008-0000-0100-00005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1" name="Text Box 1">
          <a:extLst>
            <a:ext uri="{FF2B5EF4-FFF2-40B4-BE49-F238E27FC236}">
              <a16:creationId xmlns:a16="http://schemas.microsoft.com/office/drawing/2014/main" id="{00000000-0008-0000-0100-000055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2" name="Text Box 1">
          <a:extLst>
            <a:ext uri="{FF2B5EF4-FFF2-40B4-BE49-F238E27FC236}">
              <a16:creationId xmlns:a16="http://schemas.microsoft.com/office/drawing/2014/main" id="{00000000-0008-0000-0100-000056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3" name="Text Box 1">
          <a:extLst>
            <a:ext uri="{FF2B5EF4-FFF2-40B4-BE49-F238E27FC236}">
              <a16:creationId xmlns:a16="http://schemas.microsoft.com/office/drawing/2014/main" id="{00000000-0008-0000-0100-00005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4" name="Text Box 1">
          <a:extLst>
            <a:ext uri="{FF2B5EF4-FFF2-40B4-BE49-F238E27FC236}">
              <a16:creationId xmlns:a16="http://schemas.microsoft.com/office/drawing/2014/main" id="{00000000-0008-0000-0100-00005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5" name="Text Box 1">
          <a:extLst>
            <a:ext uri="{FF2B5EF4-FFF2-40B4-BE49-F238E27FC236}">
              <a16:creationId xmlns:a16="http://schemas.microsoft.com/office/drawing/2014/main" id="{00000000-0008-0000-0100-00005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6" name="Text Box 1">
          <a:extLst>
            <a:ext uri="{FF2B5EF4-FFF2-40B4-BE49-F238E27FC236}">
              <a16:creationId xmlns:a16="http://schemas.microsoft.com/office/drawing/2014/main" id="{00000000-0008-0000-0100-00005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7" name="Text Box 1">
          <a:extLst>
            <a:ext uri="{FF2B5EF4-FFF2-40B4-BE49-F238E27FC236}">
              <a16:creationId xmlns:a16="http://schemas.microsoft.com/office/drawing/2014/main" id="{00000000-0008-0000-0100-00005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8" name="Text Box 1">
          <a:extLst>
            <a:ext uri="{FF2B5EF4-FFF2-40B4-BE49-F238E27FC236}">
              <a16:creationId xmlns:a16="http://schemas.microsoft.com/office/drawing/2014/main" id="{00000000-0008-0000-0100-00005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349" name="Text Box 1">
          <a:extLst>
            <a:ext uri="{FF2B5EF4-FFF2-40B4-BE49-F238E27FC236}">
              <a16:creationId xmlns:a16="http://schemas.microsoft.com/office/drawing/2014/main" id="{00000000-0008-0000-0100-00005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350" name="Text Box 1">
          <a:extLst>
            <a:ext uri="{FF2B5EF4-FFF2-40B4-BE49-F238E27FC236}">
              <a16:creationId xmlns:a16="http://schemas.microsoft.com/office/drawing/2014/main" id="{00000000-0008-0000-0100-00005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351" name="Text Box 1">
          <a:extLst>
            <a:ext uri="{FF2B5EF4-FFF2-40B4-BE49-F238E27FC236}">
              <a16:creationId xmlns:a16="http://schemas.microsoft.com/office/drawing/2014/main" id="{00000000-0008-0000-0100-00005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352" name="Text Box 1">
          <a:extLst>
            <a:ext uri="{FF2B5EF4-FFF2-40B4-BE49-F238E27FC236}">
              <a16:creationId xmlns:a16="http://schemas.microsoft.com/office/drawing/2014/main" id="{00000000-0008-0000-0100-00006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353" name="Text Box 1">
          <a:extLst>
            <a:ext uri="{FF2B5EF4-FFF2-40B4-BE49-F238E27FC236}">
              <a16:creationId xmlns:a16="http://schemas.microsoft.com/office/drawing/2014/main" id="{00000000-0008-0000-0100-000061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354" name="Text Box 1">
          <a:extLst>
            <a:ext uri="{FF2B5EF4-FFF2-40B4-BE49-F238E27FC236}">
              <a16:creationId xmlns:a16="http://schemas.microsoft.com/office/drawing/2014/main" id="{00000000-0008-0000-0100-000062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355" name="Text Box 1">
          <a:extLst>
            <a:ext uri="{FF2B5EF4-FFF2-40B4-BE49-F238E27FC236}">
              <a16:creationId xmlns:a16="http://schemas.microsoft.com/office/drawing/2014/main" id="{00000000-0008-0000-0100-00006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356" name="Text Box 1">
          <a:extLst>
            <a:ext uri="{FF2B5EF4-FFF2-40B4-BE49-F238E27FC236}">
              <a16:creationId xmlns:a16="http://schemas.microsoft.com/office/drawing/2014/main" id="{00000000-0008-0000-0100-00006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357" name="Text Box 1">
          <a:extLst>
            <a:ext uri="{FF2B5EF4-FFF2-40B4-BE49-F238E27FC236}">
              <a16:creationId xmlns:a16="http://schemas.microsoft.com/office/drawing/2014/main" id="{00000000-0008-0000-0100-00006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358" name="Text Box 1">
          <a:extLst>
            <a:ext uri="{FF2B5EF4-FFF2-40B4-BE49-F238E27FC236}">
              <a16:creationId xmlns:a16="http://schemas.microsoft.com/office/drawing/2014/main" id="{00000000-0008-0000-0100-00006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359" name="Text Box 1">
          <a:extLst>
            <a:ext uri="{FF2B5EF4-FFF2-40B4-BE49-F238E27FC236}">
              <a16:creationId xmlns:a16="http://schemas.microsoft.com/office/drawing/2014/main" id="{00000000-0008-0000-0100-00006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360" name="Text Box 1">
          <a:extLst>
            <a:ext uri="{FF2B5EF4-FFF2-40B4-BE49-F238E27FC236}">
              <a16:creationId xmlns:a16="http://schemas.microsoft.com/office/drawing/2014/main" id="{00000000-0008-0000-0100-00006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361" name="Text Box 1">
          <a:extLst>
            <a:ext uri="{FF2B5EF4-FFF2-40B4-BE49-F238E27FC236}">
              <a16:creationId xmlns:a16="http://schemas.microsoft.com/office/drawing/2014/main" id="{00000000-0008-0000-0100-00006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362" name="Text Box 1">
          <a:extLst>
            <a:ext uri="{FF2B5EF4-FFF2-40B4-BE49-F238E27FC236}">
              <a16:creationId xmlns:a16="http://schemas.microsoft.com/office/drawing/2014/main" id="{00000000-0008-0000-0100-00006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363" name="Text Box 1">
          <a:extLst>
            <a:ext uri="{FF2B5EF4-FFF2-40B4-BE49-F238E27FC236}">
              <a16:creationId xmlns:a16="http://schemas.microsoft.com/office/drawing/2014/main" id="{00000000-0008-0000-0100-00006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364" name="Text Box 1">
          <a:extLst>
            <a:ext uri="{FF2B5EF4-FFF2-40B4-BE49-F238E27FC236}">
              <a16:creationId xmlns:a16="http://schemas.microsoft.com/office/drawing/2014/main" id="{00000000-0008-0000-0100-00006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365" name="Text Box 1">
          <a:extLst>
            <a:ext uri="{FF2B5EF4-FFF2-40B4-BE49-F238E27FC236}">
              <a16:creationId xmlns:a16="http://schemas.microsoft.com/office/drawing/2014/main" id="{00000000-0008-0000-0100-00006D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366" name="Text Box 1">
          <a:extLst>
            <a:ext uri="{FF2B5EF4-FFF2-40B4-BE49-F238E27FC236}">
              <a16:creationId xmlns:a16="http://schemas.microsoft.com/office/drawing/2014/main" id="{00000000-0008-0000-0100-00006E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367" name="Text Box 1">
          <a:extLst>
            <a:ext uri="{FF2B5EF4-FFF2-40B4-BE49-F238E27FC236}">
              <a16:creationId xmlns:a16="http://schemas.microsoft.com/office/drawing/2014/main" id="{00000000-0008-0000-0100-00006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368" name="Text Box 1">
          <a:extLst>
            <a:ext uri="{FF2B5EF4-FFF2-40B4-BE49-F238E27FC236}">
              <a16:creationId xmlns:a16="http://schemas.microsoft.com/office/drawing/2014/main" id="{00000000-0008-0000-0100-00007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369" name="Text Box 1">
          <a:extLst>
            <a:ext uri="{FF2B5EF4-FFF2-40B4-BE49-F238E27FC236}">
              <a16:creationId xmlns:a16="http://schemas.microsoft.com/office/drawing/2014/main" id="{00000000-0008-0000-0100-00007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370" name="Text Box 1">
          <a:extLst>
            <a:ext uri="{FF2B5EF4-FFF2-40B4-BE49-F238E27FC236}">
              <a16:creationId xmlns:a16="http://schemas.microsoft.com/office/drawing/2014/main" id="{00000000-0008-0000-0100-00007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371" name="Text Box 1">
          <a:extLst>
            <a:ext uri="{FF2B5EF4-FFF2-40B4-BE49-F238E27FC236}">
              <a16:creationId xmlns:a16="http://schemas.microsoft.com/office/drawing/2014/main" id="{00000000-0008-0000-0100-00007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372" name="Text Box 1">
          <a:extLst>
            <a:ext uri="{FF2B5EF4-FFF2-40B4-BE49-F238E27FC236}">
              <a16:creationId xmlns:a16="http://schemas.microsoft.com/office/drawing/2014/main" id="{00000000-0008-0000-0100-00007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373" name="Text Box 1">
          <a:extLst>
            <a:ext uri="{FF2B5EF4-FFF2-40B4-BE49-F238E27FC236}">
              <a16:creationId xmlns:a16="http://schemas.microsoft.com/office/drawing/2014/main" id="{00000000-0008-0000-0100-00007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374" name="Text Box 1">
          <a:extLst>
            <a:ext uri="{FF2B5EF4-FFF2-40B4-BE49-F238E27FC236}">
              <a16:creationId xmlns:a16="http://schemas.microsoft.com/office/drawing/2014/main" id="{00000000-0008-0000-0100-00007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375" name="Text Box 1">
          <a:extLst>
            <a:ext uri="{FF2B5EF4-FFF2-40B4-BE49-F238E27FC236}">
              <a16:creationId xmlns:a16="http://schemas.microsoft.com/office/drawing/2014/main" id="{00000000-0008-0000-0100-00007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376" name="Text Box 1">
          <a:extLst>
            <a:ext uri="{FF2B5EF4-FFF2-40B4-BE49-F238E27FC236}">
              <a16:creationId xmlns:a16="http://schemas.microsoft.com/office/drawing/2014/main" id="{00000000-0008-0000-0100-00007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377" name="Text Box 1">
          <a:extLst>
            <a:ext uri="{FF2B5EF4-FFF2-40B4-BE49-F238E27FC236}">
              <a16:creationId xmlns:a16="http://schemas.microsoft.com/office/drawing/2014/main" id="{00000000-0008-0000-0100-000079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378" name="Text Box 1">
          <a:extLst>
            <a:ext uri="{FF2B5EF4-FFF2-40B4-BE49-F238E27FC236}">
              <a16:creationId xmlns:a16="http://schemas.microsoft.com/office/drawing/2014/main" id="{00000000-0008-0000-0100-00007A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379" name="Text Box 1">
          <a:extLst>
            <a:ext uri="{FF2B5EF4-FFF2-40B4-BE49-F238E27FC236}">
              <a16:creationId xmlns:a16="http://schemas.microsoft.com/office/drawing/2014/main" id="{00000000-0008-0000-0100-00007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380" name="Text Box 1">
          <a:extLst>
            <a:ext uri="{FF2B5EF4-FFF2-40B4-BE49-F238E27FC236}">
              <a16:creationId xmlns:a16="http://schemas.microsoft.com/office/drawing/2014/main" id="{00000000-0008-0000-0100-00007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381" name="Text Box 1">
          <a:extLst>
            <a:ext uri="{FF2B5EF4-FFF2-40B4-BE49-F238E27FC236}">
              <a16:creationId xmlns:a16="http://schemas.microsoft.com/office/drawing/2014/main" id="{00000000-0008-0000-0100-00007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382" name="Text Box 1">
          <a:extLst>
            <a:ext uri="{FF2B5EF4-FFF2-40B4-BE49-F238E27FC236}">
              <a16:creationId xmlns:a16="http://schemas.microsoft.com/office/drawing/2014/main" id="{00000000-0008-0000-0100-00007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383" name="Text Box 1">
          <a:extLst>
            <a:ext uri="{FF2B5EF4-FFF2-40B4-BE49-F238E27FC236}">
              <a16:creationId xmlns:a16="http://schemas.microsoft.com/office/drawing/2014/main" id="{00000000-0008-0000-0100-00007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384" name="Text Box 1">
          <a:extLst>
            <a:ext uri="{FF2B5EF4-FFF2-40B4-BE49-F238E27FC236}">
              <a16:creationId xmlns:a16="http://schemas.microsoft.com/office/drawing/2014/main" id="{00000000-0008-0000-0100-00008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385" name="Text Box 1">
          <a:extLst>
            <a:ext uri="{FF2B5EF4-FFF2-40B4-BE49-F238E27FC236}">
              <a16:creationId xmlns:a16="http://schemas.microsoft.com/office/drawing/2014/main" id="{00000000-0008-0000-0100-00008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386" name="Text Box 1">
          <a:extLst>
            <a:ext uri="{FF2B5EF4-FFF2-40B4-BE49-F238E27FC236}">
              <a16:creationId xmlns:a16="http://schemas.microsoft.com/office/drawing/2014/main" id="{00000000-0008-0000-0100-00008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387" name="Text Box 1">
          <a:extLst>
            <a:ext uri="{FF2B5EF4-FFF2-40B4-BE49-F238E27FC236}">
              <a16:creationId xmlns:a16="http://schemas.microsoft.com/office/drawing/2014/main" id="{00000000-0008-0000-0100-00008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388" name="Text Box 1">
          <a:extLst>
            <a:ext uri="{FF2B5EF4-FFF2-40B4-BE49-F238E27FC236}">
              <a16:creationId xmlns:a16="http://schemas.microsoft.com/office/drawing/2014/main" id="{00000000-0008-0000-0100-00008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389" name="Text Box 1">
          <a:extLst>
            <a:ext uri="{FF2B5EF4-FFF2-40B4-BE49-F238E27FC236}">
              <a16:creationId xmlns:a16="http://schemas.microsoft.com/office/drawing/2014/main" id="{00000000-0008-0000-0100-000085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390" name="Text Box 1">
          <a:extLst>
            <a:ext uri="{FF2B5EF4-FFF2-40B4-BE49-F238E27FC236}">
              <a16:creationId xmlns:a16="http://schemas.microsoft.com/office/drawing/2014/main" id="{00000000-0008-0000-0100-000086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391" name="Text Box 1">
          <a:extLst>
            <a:ext uri="{FF2B5EF4-FFF2-40B4-BE49-F238E27FC236}">
              <a16:creationId xmlns:a16="http://schemas.microsoft.com/office/drawing/2014/main" id="{00000000-0008-0000-0100-00008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392" name="Text Box 1">
          <a:extLst>
            <a:ext uri="{FF2B5EF4-FFF2-40B4-BE49-F238E27FC236}">
              <a16:creationId xmlns:a16="http://schemas.microsoft.com/office/drawing/2014/main" id="{00000000-0008-0000-0100-00008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393" name="Text Box 1">
          <a:extLst>
            <a:ext uri="{FF2B5EF4-FFF2-40B4-BE49-F238E27FC236}">
              <a16:creationId xmlns:a16="http://schemas.microsoft.com/office/drawing/2014/main" id="{00000000-0008-0000-0100-00008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394" name="Text Box 1">
          <a:extLst>
            <a:ext uri="{FF2B5EF4-FFF2-40B4-BE49-F238E27FC236}">
              <a16:creationId xmlns:a16="http://schemas.microsoft.com/office/drawing/2014/main" id="{00000000-0008-0000-0100-00008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395" name="Text Box 1">
          <a:extLst>
            <a:ext uri="{FF2B5EF4-FFF2-40B4-BE49-F238E27FC236}">
              <a16:creationId xmlns:a16="http://schemas.microsoft.com/office/drawing/2014/main" id="{00000000-0008-0000-0100-00008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396" name="Text Box 1">
          <a:extLst>
            <a:ext uri="{FF2B5EF4-FFF2-40B4-BE49-F238E27FC236}">
              <a16:creationId xmlns:a16="http://schemas.microsoft.com/office/drawing/2014/main" id="{00000000-0008-0000-0100-00008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397" name="Text Box 1">
          <a:extLst>
            <a:ext uri="{FF2B5EF4-FFF2-40B4-BE49-F238E27FC236}">
              <a16:creationId xmlns:a16="http://schemas.microsoft.com/office/drawing/2014/main" id="{00000000-0008-0000-0100-00008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398" name="Text Box 1">
          <a:extLst>
            <a:ext uri="{FF2B5EF4-FFF2-40B4-BE49-F238E27FC236}">
              <a16:creationId xmlns:a16="http://schemas.microsoft.com/office/drawing/2014/main" id="{00000000-0008-0000-0100-00008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399" name="Text Box 1">
          <a:extLst>
            <a:ext uri="{FF2B5EF4-FFF2-40B4-BE49-F238E27FC236}">
              <a16:creationId xmlns:a16="http://schemas.microsoft.com/office/drawing/2014/main" id="{00000000-0008-0000-0100-00008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400" name="Text Box 1">
          <a:extLst>
            <a:ext uri="{FF2B5EF4-FFF2-40B4-BE49-F238E27FC236}">
              <a16:creationId xmlns:a16="http://schemas.microsoft.com/office/drawing/2014/main" id="{00000000-0008-0000-0100-00009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401" name="Text Box 1">
          <a:extLst>
            <a:ext uri="{FF2B5EF4-FFF2-40B4-BE49-F238E27FC236}">
              <a16:creationId xmlns:a16="http://schemas.microsoft.com/office/drawing/2014/main" id="{00000000-0008-0000-0100-000091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402" name="Text Box 1">
          <a:extLst>
            <a:ext uri="{FF2B5EF4-FFF2-40B4-BE49-F238E27FC236}">
              <a16:creationId xmlns:a16="http://schemas.microsoft.com/office/drawing/2014/main" id="{00000000-0008-0000-0100-000092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403" name="Text Box 1">
          <a:extLst>
            <a:ext uri="{FF2B5EF4-FFF2-40B4-BE49-F238E27FC236}">
              <a16:creationId xmlns:a16="http://schemas.microsoft.com/office/drawing/2014/main" id="{00000000-0008-0000-0100-00009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404" name="Text Box 1">
          <a:extLst>
            <a:ext uri="{FF2B5EF4-FFF2-40B4-BE49-F238E27FC236}">
              <a16:creationId xmlns:a16="http://schemas.microsoft.com/office/drawing/2014/main" id="{00000000-0008-0000-0100-00009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405" name="Text Box 1">
          <a:extLst>
            <a:ext uri="{FF2B5EF4-FFF2-40B4-BE49-F238E27FC236}">
              <a16:creationId xmlns:a16="http://schemas.microsoft.com/office/drawing/2014/main" id="{00000000-0008-0000-0100-00009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406" name="Text Box 1">
          <a:extLst>
            <a:ext uri="{FF2B5EF4-FFF2-40B4-BE49-F238E27FC236}">
              <a16:creationId xmlns:a16="http://schemas.microsoft.com/office/drawing/2014/main" id="{00000000-0008-0000-0100-00009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407" name="Text Box 1">
          <a:extLst>
            <a:ext uri="{FF2B5EF4-FFF2-40B4-BE49-F238E27FC236}">
              <a16:creationId xmlns:a16="http://schemas.microsoft.com/office/drawing/2014/main" id="{00000000-0008-0000-0100-00009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408" name="Text Box 1">
          <a:extLst>
            <a:ext uri="{FF2B5EF4-FFF2-40B4-BE49-F238E27FC236}">
              <a16:creationId xmlns:a16="http://schemas.microsoft.com/office/drawing/2014/main" id="{00000000-0008-0000-0100-00009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409" name="Text Box 1">
          <a:extLst>
            <a:ext uri="{FF2B5EF4-FFF2-40B4-BE49-F238E27FC236}">
              <a16:creationId xmlns:a16="http://schemas.microsoft.com/office/drawing/2014/main" id="{00000000-0008-0000-0100-00009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410" name="Text Box 1">
          <a:extLst>
            <a:ext uri="{FF2B5EF4-FFF2-40B4-BE49-F238E27FC236}">
              <a16:creationId xmlns:a16="http://schemas.microsoft.com/office/drawing/2014/main" id="{00000000-0008-0000-0100-00009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411" name="Text Box 1">
          <a:extLst>
            <a:ext uri="{FF2B5EF4-FFF2-40B4-BE49-F238E27FC236}">
              <a16:creationId xmlns:a16="http://schemas.microsoft.com/office/drawing/2014/main" id="{00000000-0008-0000-0100-00009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412" name="Text Box 1">
          <a:extLst>
            <a:ext uri="{FF2B5EF4-FFF2-40B4-BE49-F238E27FC236}">
              <a16:creationId xmlns:a16="http://schemas.microsoft.com/office/drawing/2014/main" id="{00000000-0008-0000-0100-00009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413" name="Text Box 1">
          <a:extLst>
            <a:ext uri="{FF2B5EF4-FFF2-40B4-BE49-F238E27FC236}">
              <a16:creationId xmlns:a16="http://schemas.microsoft.com/office/drawing/2014/main" id="{00000000-0008-0000-0100-00009D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414" name="Text Box 1">
          <a:extLst>
            <a:ext uri="{FF2B5EF4-FFF2-40B4-BE49-F238E27FC236}">
              <a16:creationId xmlns:a16="http://schemas.microsoft.com/office/drawing/2014/main" id="{00000000-0008-0000-0100-00009E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415" name="Text Box 1">
          <a:extLst>
            <a:ext uri="{FF2B5EF4-FFF2-40B4-BE49-F238E27FC236}">
              <a16:creationId xmlns:a16="http://schemas.microsoft.com/office/drawing/2014/main" id="{00000000-0008-0000-0100-00009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416" name="Text Box 1">
          <a:extLst>
            <a:ext uri="{FF2B5EF4-FFF2-40B4-BE49-F238E27FC236}">
              <a16:creationId xmlns:a16="http://schemas.microsoft.com/office/drawing/2014/main" id="{00000000-0008-0000-0100-0000A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417" name="Text Box 1">
          <a:extLst>
            <a:ext uri="{FF2B5EF4-FFF2-40B4-BE49-F238E27FC236}">
              <a16:creationId xmlns:a16="http://schemas.microsoft.com/office/drawing/2014/main" id="{00000000-0008-0000-0100-0000A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418" name="Text Box 1">
          <a:extLst>
            <a:ext uri="{FF2B5EF4-FFF2-40B4-BE49-F238E27FC236}">
              <a16:creationId xmlns:a16="http://schemas.microsoft.com/office/drawing/2014/main" id="{00000000-0008-0000-0100-0000A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419" name="Text Box 1">
          <a:extLst>
            <a:ext uri="{FF2B5EF4-FFF2-40B4-BE49-F238E27FC236}">
              <a16:creationId xmlns:a16="http://schemas.microsoft.com/office/drawing/2014/main" id="{00000000-0008-0000-0100-0000A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420" name="Text Box 1">
          <a:extLst>
            <a:ext uri="{FF2B5EF4-FFF2-40B4-BE49-F238E27FC236}">
              <a16:creationId xmlns:a16="http://schemas.microsoft.com/office/drawing/2014/main" id="{00000000-0008-0000-0100-0000A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421" name="Text Box 1">
          <a:extLst>
            <a:ext uri="{FF2B5EF4-FFF2-40B4-BE49-F238E27FC236}">
              <a16:creationId xmlns:a16="http://schemas.microsoft.com/office/drawing/2014/main" id="{00000000-0008-0000-0100-0000A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422" name="Text Box 1">
          <a:extLst>
            <a:ext uri="{FF2B5EF4-FFF2-40B4-BE49-F238E27FC236}">
              <a16:creationId xmlns:a16="http://schemas.microsoft.com/office/drawing/2014/main" id="{00000000-0008-0000-0100-0000A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423" name="Text Box 1">
          <a:extLst>
            <a:ext uri="{FF2B5EF4-FFF2-40B4-BE49-F238E27FC236}">
              <a16:creationId xmlns:a16="http://schemas.microsoft.com/office/drawing/2014/main" id="{00000000-0008-0000-0100-0000A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424" name="Text Box 1">
          <a:extLst>
            <a:ext uri="{FF2B5EF4-FFF2-40B4-BE49-F238E27FC236}">
              <a16:creationId xmlns:a16="http://schemas.microsoft.com/office/drawing/2014/main" id="{00000000-0008-0000-0100-0000A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425" name="Text Box 1">
          <a:extLst>
            <a:ext uri="{FF2B5EF4-FFF2-40B4-BE49-F238E27FC236}">
              <a16:creationId xmlns:a16="http://schemas.microsoft.com/office/drawing/2014/main" id="{00000000-0008-0000-0100-0000A9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426" name="Text Box 1">
          <a:extLst>
            <a:ext uri="{FF2B5EF4-FFF2-40B4-BE49-F238E27FC236}">
              <a16:creationId xmlns:a16="http://schemas.microsoft.com/office/drawing/2014/main" id="{00000000-0008-0000-0100-0000AA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427" name="Text Box 1">
          <a:extLst>
            <a:ext uri="{FF2B5EF4-FFF2-40B4-BE49-F238E27FC236}">
              <a16:creationId xmlns:a16="http://schemas.microsoft.com/office/drawing/2014/main" id="{00000000-0008-0000-0100-0000A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428" name="Text Box 1">
          <a:extLst>
            <a:ext uri="{FF2B5EF4-FFF2-40B4-BE49-F238E27FC236}">
              <a16:creationId xmlns:a16="http://schemas.microsoft.com/office/drawing/2014/main" id="{00000000-0008-0000-0100-0000A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429" name="Text Box 1">
          <a:extLst>
            <a:ext uri="{FF2B5EF4-FFF2-40B4-BE49-F238E27FC236}">
              <a16:creationId xmlns:a16="http://schemas.microsoft.com/office/drawing/2014/main" id="{00000000-0008-0000-0100-0000A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430" name="Text Box 1">
          <a:extLst>
            <a:ext uri="{FF2B5EF4-FFF2-40B4-BE49-F238E27FC236}">
              <a16:creationId xmlns:a16="http://schemas.microsoft.com/office/drawing/2014/main" id="{00000000-0008-0000-0100-0000A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431" name="Text Box 1">
          <a:extLst>
            <a:ext uri="{FF2B5EF4-FFF2-40B4-BE49-F238E27FC236}">
              <a16:creationId xmlns:a16="http://schemas.microsoft.com/office/drawing/2014/main" id="{00000000-0008-0000-0100-0000A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432" name="Text Box 1">
          <a:extLst>
            <a:ext uri="{FF2B5EF4-FFF2-40B4-BE49-F238E27FC236}">
              <a16:creationId xmlns:a16="http://schemas.microsoft.com/office/drawing/2014/main" id="{00000000-0008-0000-0100-0000B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433" name="Text Box 1">
          <a:extLst>
            <a:ext uri="{FF2B5EF4-FFF2-40B4-BE49-F238E27FC236}">
              <a16:creationId xmlns:a16="http://schemas.microsoft.com/office/drawing/2014/main" id="{00000000-0008-0000-0100-0000B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434" name="Text Box 1">
          <a:extLst>
            <a:ext uri="{FF2B5EF4-FFF2-40B4-BE49-F238E27FC236}">
              <a16:creationId xmlns:a16="http://schemas.microsoft.com/office/drawing/2014/main" id="{00000000-0008-0000-0100-0000B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435" name="Text Box 1">
          <a:extLst>
            <a:ext uri="{FF2B5EF4-FFF2-40B4-BE49-F238E27FC236}">
              <a16:creationId xmlns:a16="http://schemas.microsoft.com/office/drawing/2014/main" id="{00000000-0008-0000-0100-0000B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436" name="Text Box 1">
          <a:extLst>
            <a:ext uri="{FF2B5EF4-FFF2-40B4-BE49-F238E27FC236}">
              <a16:creationId xmlns:a16="http://schemas.microsoft.com/office/drawing/2014/main" id="{00000000-0008-0000-0100-0000B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437" name="Text Box 1">
          <a:extLst>
            <a:ext uri="{FF2B5EF4-FFF2-40B4-BE49-F238E27FC236}">
              <a16:creationId xmlns:a16="http://schemas.microsoft.com/office/drawing/2014/main" id="{00000000-0008-0000-0100-0000B5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438" name="Text Box 1">
          <a:extLst>
            <a:ext uri="{FF2B5EF4-FFF2-40B4-BE49-F238E27FC236}">
              <a16:creationId xmlns:a16="http://schemas.microsoft.com/office/drawing/2014/main" id="{00000000-0008-0000-0100-0000B6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439" name="Text Box 1">
          <a:extLst>
            <a:ext uri="{FF2B5EF4-FFF2-40B4-BE49-F238E27FC236}">
              <a16:creationId xmlns:a16="http://schemas.microsoft.com/office/drawing/2014/main" id="{00000000-0008-0000-0100-0000B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440" name="Text Box 1">
          <a:extLst>
            <a:ext uri="{FF2B5EF4-FFF2-40B4-BE49-F238E27FC236}">
              <a16:creationId xmlns:a16="http://schemas.microsoft.com/office/drawing/2014/main" id="{00000000-0008-0000-0100-0000B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441" name="Text Box 1">
          <a:extLst>
            <a:ext uri="{FF2B5EF4-FFF2-40B4-BE49-F238E27FC236}">
              <a16:creationId xmlns:a16="http://schemas.microsoft.com/office/drawing/2014/main" id="{00000000-0008-0000-0100-0000B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442" name="Text Box 1">
          <a:extLst>
            <a:ext uri="{FF2B5EF4-FFF2-40B4-BE49-F238E27FC236}">
              <a16:creationId xmlns:a16="http://schemas.microsoft.com/office/drawing/2014/main" id="{00000000-0008-0000-0100-0000B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443" name="Text Box 1">
          <a:extLst>
            <a:ext uri="{FF2B5EF4-FFF2-40B4-BE49-F238E27FC236}">
              <a16:creationId xmlns:a16="http://schemas.microsoft.com/office/drawing/2014/main" id="{00000000-0008-0000-0100-0000B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444" name="Text Box 1">
          <a:extLst>
            <a:ext uri="{FF2B5EF4-FFF2-40B4-BE49-F238E27FC236}">
              <a16:creationId xmlns:a16="http://schemas.microsoft.com/office/drawing/2014/main" id="{00000000-0008-0000-0100-0000B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445" name="Text Box 1">
          <a:extLst>
            <a:ext uri="{FF2B5EF4-FFF2-40B4-BE49-F238E27FC236}">
              <a16:creationId xmlns:a16="http://schemas.microsoft.com/office/drawing/2014/main" id="{00000000-0008-0000-0100-0000B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446" name="Text Box 1">
          <a:extLst>
            <a:ext uri="{FF2B5EF4-FFF2-40B4-BE49-F238E27FC236}">
              <a16:creationId xmlns:a16="http://schemas.microsoft.com/office/drawing/2014/main" id="{00000000-0008-0000-0100-0000B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447" name="Text Box 1">
          <a:extLst>
            <a:ext uri="{FF2B5EF4-FFF2-40B4-BE49-F238E27FC236}">
              <a16:creationId xmlns:a16="http://schemas.microsoft.com/office/drawing/2014/main" id="{00000000-0008-0000-0100-0000B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448" name="Text Box 1">
          <a:extLst>
            <a:ext uri="{FF2B5EF4-FFF2-40B4-BE49-F238E27FC236}">
              <a16:creationId xmlns:a16="http://schemas.microsoft.com/office/drawing/2014/main" id="{00000000-0008-0000-0100-0000C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449" name="Text Box 1">
          <a:extLst>
            <a:ext uri="{FF2B5EF4-FFF2-40B4-BE49-F238E27FC236}">
              <a16:creationId xmlns:a16="http://schemas.microsoft.com/office/drawing/2014/main" id="{00000000-0008-0000-0100-0000C1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450" name="Text Box 1">
          <a:extLst>
            <a:ext uri="{FF2B5EF4-FFF2-40B4-BE49-F238E27FC236}">
              <a16:creationId xmlns:a16="http://schemas.microsoft.com/office/drawing/2014/main" id="{00000000-0008-0000-0100-0000C2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451" name="Text Box 1">
          <a:extLst>
            <a:ext uri="{FF2B5EF4-FFF2-40B4-BE49-F238E27FC236}">
              <a16:creationId xmlns:a16="http://schemas.microsoft.com/office/drawing/2014/main" id="{00000000-0008-0000-0100-0000C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452" name="Text Box 1">
          <a:extLst>
            <a:ext uri="{FF2B5EF4-FFF2-40B4-BE49-F238E27FC236}">
              <a16:creationId xmlns:a16="http://schemas.microsoft.com/office/drawing/2014/main" id="{00000000-0008-0000-0100-0000C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453" name="Text Box 1">
          <a:extLst>
            <a:ext uri="{FF2B5EF4-FFF2-40B4-BE49-F238E27FC236}">
              <a16:creationId xmlns:a16="http://schemas.microsoft.com/office/drawing/2014/main" id="{00000000-0008-0000-0100-0000C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454" name="Text Box 1">
          <a:extLst>
            <a:ext uri="{FF2B5EF4-FFF2-40B4-BE49-F238E27FC236}">
              <a16:creationId xmlns:a16="http://schemas.microsoft.com/office/drawing/2014/main" id="{00000000-0008-0000-0100-0000C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455" name="Text Box 1">
          <a:extLst>
            <a:ext uri="{FF2B5EF4-FFF2-40B4-BE49-F238E27FC236}">
              <a16:creationId xmlns:a16="http://schemas.microsoft.com/office/drawing/2014/main" id="{00000000-0008-0000-0100-0000C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456" name="Text Box 1">
          <a:extLst>
            <a:ext uri="{FF2B5EF4-FFF2-40B4-BE49-F238E27FC236}">
              <a16:creationId xmlns:a16="http://schemas.microsoft.com/office/drawing/2014/main" id="{00000000-0008-0000-0100-0000C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457" name="Text Box 1">
          <a:extLst>
            <a:ext uri="{FF2B5EF4-FFF2-40B4-BE49-F238E27FC236}">
              <a16:creationId xmlns:a16="http://schemas.microsoft.com/office/drawing/2014/main" id="{00000000-0008-0000-0100-0000C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458" name="Text Box 1">
          <a:extLst>
            <a:ext uri="{FF2B5EF4-FFF2-40B4-BE49-F238E27FC236}">
              <a16:creationId xmlns:a16="http://schemas.microsoft.com/office/drawing/2014/main" id="{00000000-0008-0000-0100-0000C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459" name="Text Box 1">
          <a:extLst>
            <a:ext uri="{FF2B5EF4-FFF2-40B4-BE49-F238E27FC236}">
              <a16:creationId xmlns:a16="http://schemas.microsoft.com/office/drawing/2014/main" id="{00000000-0008-0000-0100-0000C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460" name="Text Box 1">
          <a:extLst>
            <a:ext uri="{FF2B5EF4-FFF2-40B4-BE49-F238E27FC236}">
              <a16:creationId xmlns:a16="http://schemas.microsoft.com/office/drawing/2014/main" id="{00000000-0008-0000-0100-0000C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461" name="Text Box 1">
          <a:extLst>
            <a:ext uri="{FF2B5EF4-FFF2-40B4-BE49-F238E27FC236}">
              <a16:creationId xmlns:a16="http://schemas.microsoft.com/office/drawing/2014/main" id="{00000000-0008-0000-0100-0000CD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462" name="Text Box 1">
          <a:extLst>
            <a:ext uri="{FF2B5EF4-FFF2-40B4-BE49-F238E27FC236}">
              <a16:creationId xmlns:a16="http://schemas.microsoft.com/office/drawing/2014/main" id="{00000000-0008-0000-0100-0000CE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463" name="Text Box 1">
          <a:extLst>
            <a:ext uri="{FF2B5EF4-FFF2-40B4-BE49-F238E27FC236}">
              <a16:creationId xmlns:a16="http://schemas.microsoft.com/office/drawing/2014/main" id="{00000000-0008-0000-0100-0000C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464" name="Text Box 1">
          <a:extLst>
            <a:ext uri="{FF2B5EF4-FFF2-40B4-BE49-F238E27FC236}">
              <a16:creationId xmlns:a16="http://schemas.microsoft.com/office/drawing/2014/main" id="{00000000-0008-0000-0100-0000D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465" name="Text Box 1">
          <a:extLst>
            <a:ext uri="{FF2B5EF4-FFF2-40B4-BE49-F238E27FC236}">
              <a16:creationId xmlns:a16="http://schemas.microsoft.com/office/drawing/2014/main" id="{00000000-0008-0000-0100-0000D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466" name="Text Box 1">
          <a:extLst>
            <a:ext uri="{FF2B5EF4-FFF2-40B4-BE49-F238E27FC236}">
              <a16:creationId xmlns:a16="http://schemas.microsoft.com/office/drawing/2014/main" id="{00000000-0008-0000-0100-0000D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467" name="Text Box 1">
          <a:extLst>
            <a:ext uri="{FF2B5EF4-FFF2-40B4-BE49-F238E27FC236}">
              <a16:creationId xmlns:a16="http://schemas.microsoft.com/office/drawing/2014/main" id="{00000000-0008-0000-0100-0000D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468" name="Text Box 1">
          <a:extLst>
            <a:ext uri="{FF2B5EF4-FFF2-40B4-BE49-F238E27FC236}">
              <a16:creationId xmlns:a16="http://schemas.microsoft.com/office/drawing/2014/main" id="{00000000-0008-0000-0100-0000D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469" name="Text Box 1">
          <a:extLst>
            <a:ext uri="{FF2B5EF4-FFF2-40B4-BE49-F238E27FC236}">
              <a16:creationId xmlns:a16="http://schemas.microsoft.com/office/drawing/2014/main" id="{00000000-0008-0000-0100-0000D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470" name="Text Box 1">
          <a:extLst>
            <a:ext uri="{FF2B5EF4-FFF2-40B4-BE49-F238E27FC236}">
              <a16:creationId xmlns:a16="http://schemas.microsoft.com/office/drawing/2014/main" id="{00000000-0008-0000-0100-0000D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471" name="Text Box 1">
          <a:extLst>
            <a:ext uri="{FF2B5EF4-FFF2-40B4-BE49-F238E27FC236}">
              <a16:creationId xmlns:a16="http://schemas.microsoft.com/office/drawing/2014/main" id="{00000000-0008-0000-0100-0000D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472" name="Text Box 1">
          <a:extLst>
            <a:ext uri="{FF2B5EF4-FFF2-40B4-BE49-F238E27FC236}">
              <a16:creationId xmlns:a16="http://schemas.microsoft.com/office/drawing/2014/main" id="{00000000-0008-0000-0100-0000D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473" name="Text Box 1">
          <a:extLst>
            <a:ext uri="{FF2B5EF4-FFF2-40B4-BE49-F238E27FC236}">
              <a16:creationId xmlns:a16="http://schemas.microsoft.com/office/drawing/2014/main" id="{00000000-0008-0000-0100-0000D9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474" name="Text Box 1">
          <a:extLst>
            <a:ext uri="{FF2B5EF4-FFF2-40B4-BE49-F238E27FC236}">
              <a16:creationId xmlns:a16="http://schemas.microsoft.com/office/drawing/2014/main" id="{00000000-0008-0000-0100-0000DA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475" name="Text Box 1">
          <a:extLst>
            <a:ext uri="{FF2B5EF4-FFF2-40B4-BE49-F238E27FC236}">
              <a16:creationId xmlns:a16="http://schemas.microsoft.com/office/drawing/2014/main" id="{00000000-0008-0000-0100-0000D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476" name="Text Box 1">
          <a:extLst>
            <a:ext uri="{FF2B5EF4-FFF2-40B4-BE49-F238E27FC236}">
              <a16:creationId xmlns:a16="http://schemas.microsoft.com/office/drawing/2014/main" id="{00000000-0008-0000-0100-0000D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477" name="Text Box 1">
          <a:extLst>
            <a:ext uri="{FF2B5EF4-FFF2-40B4-BE49-F238E27FC236}">
              <a16:creationId xmlns:a16="http://schemas.microsoft.com/office/drawing/2014/main" id="{00000000-0008-0000-0100-0000D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478" name="Text Box 1">
          <a:extLst>
            <a:ext uri="{FF2B5EF4-FFF2-40B4-BE49-F238E27FC236}">
              <a16:creationId xmlns:a16="http://schemas.microsoft.com/office/drawing/2014/main" id="{00000000-0008-0000-0100-0000D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479" name="Text Box 1">
          <a:extLst>
            <a:ext uri="{FF2B5EF4-FFF2-40B4-BE49-F238E27FC236}">
              <a16:creationId xmlns:a16="http://schemas.microsoft.com/office/drawing/2014/main" id="{00000000-0008-0000-0100-0000D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480" name="Text Box 1">
          <a:extLst>
            <a:ext uri="{FF2B5EF4-FFF2-40B4-BE49-F238E27FC236}">
              <a16:creationId xmlns:a16="http://schemas.microsoft.com/office/drawing/2014/main" id="{00000000-0008-0000-0100-0000E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481" name="Text Box 1">
          <a:extLst>
            <a:ext uri="{FF2B5EF4-FFF2-40B4-BE49-F238E27FC236}">
              <a16:creationId xmlns:a16="http://schemas.microsoft.com/office/drawing/2014/main" id="{00000000-0008-0000-0100-0000E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482" name="Text Box 1">
          <a:extLst>
            <a:ext uri="{FF2B5EF4-FFF2-40B4-BE49-F238E27FC236}">
              <a16:creationId xmlns:a16="http://schemas.microsoft.com/office/drawing/2014/main" id="{00000000-0008-0000-0100-0000E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483" name="Text Box 1">
          <a:extLst>
            <a:ext uri="{FF2B5EF4-FFF2-40B4-BE49-F238E27FC236}">
              <a16:creationId xmlns:a16="http://schemas.microsoft.com/office/drawing/2014/main" id="{00000000-0008-0000-0100-0000E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484" name="Text Box 1">
          <a:extLst>
            <a:ext uri="{FF2B5EF4-FFF2-40B4-BE49-F238E27FC236}">
              <a16:creationId xmlns:a16="http://schemas.microsoft.com/office/drawing/2014/main" id="{00000000-0008-0000-0100-0000E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485" name="Text Box 1">
          <a:extLst>
            <a:ext uri="{FF2B5EF4-FFF2-40B4-BE49-F238E27FC236}">
              <a16:creationId xmlns:a16="http://schemas.microsoft.com/office/drawing/2014/main" id="{00000000-0008-0000-0100-0000E5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486" name="Text Box 1">
          <a:extLst>
            <a:ext uri="{FF2B5EF4-FFF2-40B4-BE49-F238E27FC236}">
              <a16:creationId xmlns:a16="http://schemas.microsoft.com/office/drawing/2014/main" id="{00000000-0008-0000-0100-0000E6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487" name="Text Box 1">
          <a:extLst>
            <a:ext uri="{FF2B5EF4-FFF2-40B4-BE49-F238E27FC236}">
              <a16:creationId xmlns:a16="http://schemas.microsoft.com/office/drawing/2014/main" id="{00000000-0008-0000-0100-0000E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488" name="Text Box 1">
          <a:extLst>
            <a:ext uri="{FF2B5EF4-FFF2-40B4-BE49-F238E27FC236}">
              <a16:creationId xmlns:a16="http://schemas.microsoft.com/office/drawing/2014/main" id="{00000000-0008-0000-0100-0000E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489" name="Text Box 1">
          <a:extLst>
            <a:ext uri="{FF2B5EF4-FFF2-40B4-BE49-F238E27FC236}">
              <a16:creationId xmlns:a16="http://schemas.microsoft.com/office/drawing/2014/main" id="{00000000-0008-0000-0100-0000E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490" name="Text Box 1">
          <a:extLst>
            <a:ext uri="{FF2B5EF4-FFF2-40B4-BE49-F238E27FC236}">
              <a16:creationId xmlns:a16="http://schemas.microsoft.com/office/drawing/2014/main" id="{00000000-0008-0000-0100-0000E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491" name="Text Box 1">
          <a:extLst>
            <a:ext uri="{FF2B5EF4-FFF2-40B4-BE49-F238E27FC236}">
              <a16:creationId xmlns:a16="http://schemas.microsoft.com/office/drawing/2014/main" id="{00000000-0008-0000-0100-0000E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492" name="Text Box 1">
          <a:extLst>
            <a:ext uri="{FF2B5EF4-FFF2-40B4-BE49-F238E27FC236}">
              <a16:creationId xmlns:a16="http://schemas.microsoft.com/office/drawing/2014/main" id="{00000000-0008-0000-0100-0000E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493" name="Text Box 1">
          <a:extLst>
            <a:ext uri="{FF2B5EF4-FFF2-40B4-BE49-F238E27FC236}">
              <a16:creationId xmlns:a16="http://schemas.microsoft.com/office/drawing/2014/main" id="{00000000-0008-0000-0100-0000E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494" name="Text Box 1">
          <a:extLst>
            <a:ext uri="{FF2B5EF4-FFF2-40B4-BE49-F238E27FC236}">
              <a16:creationId xmlns:a16="http://schemas.microsoft.com/office/drawing/2014/main" id="{00000000-0008-0000-0100-0000E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495" name="Text Box 1">
          <a:extLst>
            <a:ext uri="{FF2B5EF4-FFF2-40B4-BE49-F238E27FC236}">
              <a16:creationId xmlns:a16="http://schemas.microsoft.com/office/drawing/2014/main" id="{00000000-0008-0000-0100-0000E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496" name="Text Box 1">
          <a:extLst>
            <a:ext uri="{FF2B5EF4-FFF2-40B4-BE49-F238E27FC236}">
              <a16:creationId xmlns:a16="http://schemas.microsoft.com/office/drawing/2014/main" id="{00000000-0008-0000-0100-0000F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497" name="Text Box 1">
          <a:extLst>
            <a:ext uri="{FF2B5EF4-FFF2-40B4-BE49-F238E27FC236}">
              <a16:creationId xmlns:a16="http://schemas.microsoft.com/office/drawing/2014/main" id="{00000000-0008-0000-0100-0000F1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498" name="Text Box 1">
          <a:extLst>
            <a:ext uri="{FF2B5EF4-FFF2-40B4-BE49-F238E27FC236}">
              <a16:creationId xmlns:a16="http://schemas.microsoft.com/office/drawing/2014/main" id="{00000000-0008-0000-0100-0000F2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499" name="Text Box 1">
          <a:extLst>
            <a:ext uri="{FF2B5EF4-FFF2-40B4-BE49-F238E27FC236}">
              <a16:creationId xmlns:a16="http://schemas.microsoft.com/office/drawing/2014/main" id="{00000000-0008-0000-0100-0000F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500" name="Text Box 1">
          <a:extLst>
            <a:ext uri="{FF2B5EF4-FFF2-40B4-BE49-F238E27FC236}">
              <a16:creationId xmlns:a16="http://schemas.microsoft.com/office/drawing/2014/main" id="{00000000-0008-0000-0100-0000F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501" name="Text Box 1">
          <a:extLst>
            <a:ext uri="{FF2B5EF4-FFF2-40B4-BE49-F238E27FC236}">
              <a16:creationId xmlns:a16="http://schemas.microsoft.com/office/drawing/2014/main" id="{00000000-0008-0000-0100-0000F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502" name="Text Box 1">
          <a:extLst>
            <a:ext uri="{FF2B5EF4-FFF2-40B4-BE49-F238E27FC236}">
              <a16:creationId xmlns:a16="http://schemas.microsoft.com/office/drawing/2014/main" id="{00000000-0008-0000-0100-0000F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503" name="Text Box 1">
          <a:extLst>
            <a:ext uri="{FF2B5EF4-FFF2-40B4-BE49-F238E27FC236}">
              <a16:creationId xmlns:a16="http://schemas.microsoft.com/office/drawing/2014/main" id="{00000000-0008-0000-0100-0000F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504" name="Text Box 1">
          <a:extLst>
            <a:ext uri="{FF2B5EF4-FFF2-40B4-BE49-F238E27FC236}">
              <a16:creationId xmlns:a16="http://schemas.microsoft.com/office/drawing/2014/main" id="{00000000-0008-0000-0100-0000F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505" name="Text Box 1">
          <a:extLst>
            <a:ext uri="{FF2B5EF4-FFF2-40B4-BE49-F238E27FC236}">
              <a16:creationId xmlns:a16="http://schemas.microsoft.com/office/drawing/2014/main" id="{00000000-0008-0000-0100-0000F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506" name="Text Box 1">
          <a:extLst>
            <a:ext uri="{FF2B5EF4-FFF2-40B4-BE49-F238E27FC236}">
              <a16:creationId xmlns:a16="http://schemas.microsoft.com/office/drawing/2014/main" id="{00000000-0008-0000-0100-0000F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507" name="Text Box 1">
          <a:extLst>
            <a:ext uri="{FF2B5EF4-FFF2-40B4-BE49-F238E27FC236}">
              <a16:creationId xmlns:a16="http://schemas.microsoft.com/office/drawing/2014/main" id="{00000000-0008-0000-0100-0000F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508" name="Text Box 1">
          <a:extLst>
            <a:ext uri="{FF2B5EF4-FFF2-40B4-BE49-F238E27FC236}">
              <a16:creationId xmlns:a16="http://schemas.microsoft.com/office/drawing/2014/main" id="{00000000-0008-0000-0100-0000F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509" name="Text Box 1">
          <a:extLst>
            <a:ext uri="{FF2B5EF4-FFF2-40B4-BE49-F238E27FC236}">
              <a16:creationId xmlns:a16="http://schemas.microsoft.com/office/drawing/2014/main" id="{00000000-0008-0000-0100-0000FD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510" name="Text Box 1">
          <a:extLst>
            <a:ext uri="{FF2B5EF4-FFF2-40B4-BE49-F238E27FC236}">
              <a16:creationId xmlns:a16="http://schemas.microsoft.com/office/drawing/2014/main" id="{00000000-0008-0000-0100-0000FE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511" name="Text Box 1">
          <a:extLst>
            <a:ext uri="{FF2B5EF4-FFF2-40B4-BE49-F238E27FC236}">
              <a16:creationId xmlns:a16="http://schemas.microsoft.com/office/drawing/2014/main" id="{00000000-0008-0000-0100-0000F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512" name="Text Box 1">
          <a:extLst>
            <a:ext uri="{FF2B5EF4-FFF2-40B4-BE49-F238E27FC236}">
              <a16:creationId xmlns:a16="http://schemas.microsoft.com/office/drawing/2014/main" id="{00000000-0008-0000-0100-00000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513" name="Text Box 1">
          <a:extLst>
            <a:ext uri="{FF2B5EF4-FFF2-40B4-BE49-F238E27FC236}">
              <a16:creationId xmlns:a16="http://schemas.microsoft.com/office/drawing/2014/main" id="{00000000-0008-0000-0100-00000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514" name="Text Box 1">
          <a:extLst>
            <a:ext uri="{FF2B5EF4-FFF2-40B4-BE49-F238E27FC236}">
              <a16:creationId xmlns:a16="http://schemas.microsoft.com/office/drawing/2014/main" id="{00000000-0008-0000-0100-00000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515" name="Text Box 1">
          <a:extLst>
            <a:ext uri="{FF2B5EF4-FFF2-40B4-BE49-F238E27FC236}">
              <a16:creationId xmlns:a16="http://schemas.microsoft.com/office/drawing/2014/main" id="{00000000-0008-0000-0100-00000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516" name="Text Box 1">
          <a:extLst>
            <a:ext uri="{FF2B5EF4-FFF2-40B4-BE49-F238E27FC236}">
              <a16:creationId xmlns:a16="http://schemas.microsoft.com/office/drawing/2014/main" id="{00000000-0008-0000-0100-00000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517" name="Text Box 1">
          <a:extLst>
            <a:ext uri="{FF2B5EF4-FFF2-40B4-BE49-F238E27FC236}">
              <a16:creationId xmlns:a16="http://schemas.microsoft.com/office/drawing/2014/main" id="{00000000-0008-0000-0100-00000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518" name="Text Box 1">
          <a:extLst>
            <a:ext uri="{FF2B5EF4-FFF2-40B4-BE49-F238E27FC236}">
              <a16:creationId xmlns:a16="http://schemas.microsoft.com/office/drawing/2014/main" id="{00000000-0008-0000-0100-00000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519" name="Text Box 1">
          <a:extLst>
            <a:ext uri="{FF2B5EF4-FFF2-40B4-BE49-F238E27FC236}">
              <a16:creationId xmlns:a16="http://schemas.microsoft.com/office/drawing/2014/main" id="{00000000-0008-0000-0100-00000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520" name="Text Box 1">
          <a:extLst>
            <a:ext uri="{FF2B5EF4-FFF2-40B4-BE49-F238E27FC236}">
              <a16:creationId xmlns:a16="http://schemas.microsoft.com/office/drawing/2014/main" id="{00000000-0008-0000-0100-00000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521" name="Text Box 1">
          <a:extLst>
            <a:ext uri="{FF2B5EF4-FFF2-40B4-BE49-F238E27FC236}">
              <a16:creationId xmlns:a16="http://schemas.microsoft.com/office/drawing/2014/main" id="{00000000-0008-0000-0100-000009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522" name="Text Box 1">
          <a:extLst>
            <a:ext uri="{FF2B5EF4-FFF2-40B4-BE49-F238E27FC236}">
              <a16:creationId xmlns:a16="http://schemas.microsoft.com/office/drawing/2014/main" id="{00000000-0008-0000-0100-00000A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523" name="Text Box 1">
          <a:extLst>
            <a:ext uri="{FF2B5EF4-FFF2-40B4-BE49-F238E27FC236}">
              <a16:creationId xmlns:a16="http://schemas.microsoft.com/office/drawing/2014/main" id="{00000000-0008-0000-0100-00000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524" name="Text Box 1">
          <a:extLst>
            <a:ext uri="{FF2B5EF4-FFF2-40B4-BE49-F238E27FC236}">
              <a16:creationId xmlns:a16="http://schemas.microsoft.com/office/drawing/2014/main" id="{00000000-0008-0000-0100-00000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525" name="Text Box 1">
          <a:extLst>
            <a:ext uri="{FF2B5EF4-FFF2-40B4-BE49-F238E27FC236}">
              <a16:creationId xmlns:a16="http://schemas.microsoft.com/office/drawing/2014/main" id="{00000000-0008-0000-0100-00000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526" name="Text Box 1">
          <a:extLst>
            <a:ext uri="{FF2B5EF4-FFF2-40B4-BE49-F238E27FC236}">
              <a16:creationId xmlns:a16="http://schemas.microsoft.com/office/drawing/2014/main" id="{00000000-0008-0000-0100-00000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527" name="Text Box 1">
          <a:extLst>
            <a:ext uri="{FF2B5EF4-FFF2-40B4-BE49-F238E27FC236}">
              <a16:creationId xmlns:a16="http://schemas.microsoft.com/office/drawing/2014/main" id="{00000000-0008-0000-0100-00000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528" name="Text Box 1">
          <a:extLst>
            <a:ext uri="{FF2B5EF4-FFF2-40B4-BE49-F238E27FC236}">
              <a16:creationId xmlns:a16="http://schemas.microsoft.com/office/drawing/2014/main" id="{00000000-0008-0000-0100-00001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529" name="Text Box 1">
          <a:extLst>
            <a:ext uri="{FF2B5EF4-FFF2-40B4-BE49-F238E27FC236}">
              <a16:creationId xmlns:a16="http://schemas.microsoft.com/office/drawing/2014/main" id="{00000000-0008-0000-0100-00001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530" name="Text Box 1">
          <a:extLst>
            <a:ext uri="{FF2B5EF4-FFF2-40B4-BE49-F238E27FC236}">
              <a16:creationId xmlns:a16="http://schemas.microsoft.com/office/drawing/2014/main" id="{00000000-0008-0000-0100-00001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531" name="Text Box 1">
          <a:extLst>
            <a:ext uri="{FF2B5EF4-FFF2-40B4-BE49-F238E27FC236}">
              <a16:creationId xmlns:a16="http://schemas.microsoft.com/office/drawing/2014/main" id="{00000000-0008-0000-0100-00001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532" name="Text Box 1">
          <a:extLst>
            <a:ext uri="{FF2B5EF4-FFF2-40B4-BE49-F238E27FC236}">
              <a16:creationId xmlns:a16="http://schemas.microsoft.com/office/drawing/2014/main" id="{00000000-0008-0000-0100-00001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533" name="Text Box 1">
          <a:extLst>
            <a:ext uri="{FF2B5EF4-FFF2-40B4-BE49-F238E27FC236}">
              <a16:creationId xmlns:a16="http://schemas.microsoft.com/office/drawing/2014/main" id="{00000000-0008-0000-0100-000015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534" name="Text Box 1">
          <a:extLst>
            <a:ext uri="{FF2B5EF4-FFF2-40B4-BE49-F238E27FC236}">
              <a16:creationId xmlns:a16="http://schemas.microsoft.com/office/drawing/2014/main" id="{00000000-0008-0000-0100-000016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535" name="Text Box 1">
          <a:extLst>
            <a:ext uri="{FF2B5EF4-FFF2-40B4-BE49-F238E27FC236}">
              <a16:creationId xmlns:a16="http://schemas.microsoft.com/office/drawing/2014/main" id="{00000000-0008-0000-0100-00001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536" name="Text Box 1">
          <a:extLst>
            <a:ext uri="{FF2B5EF4-FFF2-40B4-BE49-F238E27FC236}">
              <a16:creationId xmlns:a16="http://schemas.microsoft.com/office/drawing/2014/main" id="{00000000-0008-0000-0100-00001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537" name="Text Box 1">
          <a:extLst>
            <a:ext uri="{FF2B5EF4-FFF2-40B4-BE49-F238E27FC236}">
              <a16:creationId xmlns:a16="http://schemas.microsoft.com/office/drawing/2014/main" id="{00000000-0008-0000-0100-00001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538" name="Text Box 1">
          <a:extLst>
            <a:ext uri="{FF2B5EF4-FFF2-40B4-BE49-F238E27FC236}">
              <a16:creationId xmlns:a16="http://schemas.microsoft.com/office/drawing/2014/main" id="{00000000-0008-0000-0100-00001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539" name="Text Box 1">
          <a:extLst>
            <a:ext uri="{FF2B5EF4-FFF2-40B4-BE49-F238E27FC236}">
              <a16:creationId xmlns:a16="http://schemas.microsoft.com/office/drawing/2014/main" id="{00000000-0008-0000-0100-00001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540" name="Text Box 1">
          <a:extLst>
            <a:ext uri="{FF2B5EF4-FFF2-40B4-BE49-F238E27FC236}">
              <a16:creationId xmlns:a16="http://schemas.microsoft.com/office/drawing/2014/main" id="{00000000-0008-0000-0100-00001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541" name="Text Box 1">
          <a:extLst>
            <a:ext uri="{FF2B5EF4-FFF2-40B4-BE49-F238E27FC236}">
              <a16:creationId xmlns:a16="http://schemas.microsoft.com/office/drawing/2014/main" id="{00000000-0008-0000-0100-00001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542" name="Text Box 1">
          <a:extLst>
            <a:ext uri="{FF2B5EF4-FFF2-40B4-BE49-F238E27FC236}">
              <a16:creationId xmlns:a16="http://schemas.microsoft.com/office/drawing/2014/main" id="{00000000-0008-0000-0100-00001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543" name="Text Box 1">
          <a:extLst>
            <a:ext uri="{FF2B5EF4-FFF2-40B4-BE49-F238E27FC236}">
              <a16:creationId xmlns:a16="http://schemas.microsoft.com/office/drawing/2014/main" id="{00000000-0008-0000-0100-00001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544" name="Text Box 1">
          <a:extLst>
            <a:ext uri="{FF2B5EF4-FFF2-40B4-BE49-F238E27FC236}">
              <a16:creationId xmlns:a16="http://schemas.microsoft.com/office/drawing/2014/main" id="{00000000-0008-0000-0100-00002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545" name="Text Box 1">
          <a:extLst>
            <a:ext uri="{FF2B5EF4-FFF2-40B4-BE49-F238E27FC236}">
              <a16:creationId xmlns:a16="http://schemas.microsoft.com/office/drawing/2014/main" id="{00000000-0008-0000-0100-000021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546" name="Text Box 1">
          <a:extLst>
            <a:ext uri="{FF2B5EF4-FFF2-40B4-BE49-F238E27FC236}">
              <a16:creationId xmlns:a16="http://schemas.microsoft.com/office/drawing/2014/main" id="{00000000-0008-0000-0100-000022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547" name="Text Box 1">
          <a:extLst>
            <a:ext uri="{FF2B5EF4-FFF2-40B4-BE49-F238E27FC236}">
              <a16:creationId xmlns:a16="http://schemas.microsoft.com/office/drawing/2014/main" id="{00000000-0008-0000-0100-00002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548" name="Text Box 1">
          <a:extLst>
            <a:ext uri="{FF2B5EF4-FFF2-40B4-BE49-F238E27FC236}">
              <a16:creationId xmlns:a16="http://schemas.microsoft.com/office/drawing/2014/main" id="{00000000-0008-0000-0100-00002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549" name="Text Box 1">
          <a:extLst>
            <a:ext uri="{FF2B5EF4-FFF2-40B4-BE49-F238E27FC236}">
              <a16:creationId xmlns:a16="http://schemas.microsoft.com/office/drawing/2014/main" id="{00000000-0008-0000-0100-00002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550" name="Text Box 1">
          <a:extLst>
            <a:ext uri="{FF2B5EF4-FFF2-40B4-BE49-F238E27FC236}">
              <a16:creationId xmlns:a16="http://schemas.microsoft.com/office/drawing/2014/main" id="{00000000-0008-0000-0100-00002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551" name="Text Box 1">
          <a:extLst>
            <a:ext uri="{FF2B5EF4-FFF2-40B4-BE49-F238E27FC236}">
              <a16:creationId xmlns:a16="http://schemas.microsoft.com/office/drawing/2014/main" id="{00000000-0008-0000-0100-00002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552" name="Text Box 1">
          <a:extLst>
            <a:ext uri="{FF2B5EF4-FFF2-40B4-BE49-F238E27FC236}">
              <a16:creationId xmlns:a16="http://schemas.microsoft.com/office/drawing/2014/main" id="{00000000-0008-0000-0100-00002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553" name="Text Box 1">
          <a:extLst>
            <a:ext uri="{FF2B5EF4-FFF2-40B4-BE49-F238E27FC236}">
              <a16:creationId xmlns:a16="http://schemas.microsoft.com/office/drawing/2014/main" id="{00000000-0008-0000-0100-00002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554" name="Text Box 1">
          <a:extLst>
            <a:ext uri="{FF2B5EF4-FFF2-40B4-BE49-F238E27FC236}">
              <a16:creationId xmlns:a16="http://schemas.microsoft.com/office/drawing/2014/main" id="{00000000-0008-0000-0100-00002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555" name="Text Box 1">
          <a:extLst>
            <a:ext uri="{FF2B5EF4-FFF2-40B4-BE49-F238E27FC236}">
              <a16:creationId xmlns:a16="http://schemas.microsoft.com/office/drawing/2014/main" id="{00000000-0008-0000-0100-00002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556" name="Text Box 1">
          <a:extLst>
            <a:ext uri="{FF2B5EF4-FFF2-40B4-BE49-F238E27FC236}">
              <a16:creationId xmlns:a16="http://schemas.microsoft.com/office/drawing/2014/main" id="{00000000-0008-0000-0100-00002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557" name="Text Box 1">
          <a:extLst>
            <a:ext uri="{FF2B5EF4-FFF2-40B4-BE49-F238E27FC236}">
              <a16:creationId xmlns:a16="http://schemas.microsoft.com/office/drawing/2014/main" id="{00000000-0008-0000-0100-00002D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558" name="Text Box 1">
          <a:extLst>
            <a:ext uri="{FF2B5EF4-FFF2-40B4-BE49-F238E27FC236}">
              <a16:creationId xmlns:a16="http://schemas.microsoft.com/office/drawing/2014/main" id="{00000000-0008-0000-0100-00002E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559" name="Text Box 1">
          <a:extLst>
            <a:ext uri="{FF2B5EF4-FFF2-40B4-BE49-F238E27FC236}">
              <a16:creationId xmlns:a16="http://schemas.microsoft.com/office/drawing/2014/main" id="{00000000-0008-0000-0100-00002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560" name="Text Box 1">
          <a:extLst>
            <a:ext uri="{FF2B5EF4-FFF2-40B4-BE49-F238E27FC236}">
              <a16:creationId xmlns:a16="http://schemas.microsoft.com/office/drawing/2014/main" id="{00000000-0008-0000-0100-00003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561" name="Text Box 1">
          <a:extLst>
            <a:ext uri="{FF2B5EF4-FFF2-40B4-BE49-F238E27FC236}">
              <a16:creationId xmlns:a16="http://schemas.microsoft.com/office/drawing/2014/main" id="{00000000-0008-0000-0100-00003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562" name="Text Box 1">
          <a:extLst>
            <a:ext uri="{FF2B5EF4-FFF2-40B4-BE49-F238E27FC236}">
              <a16:creationId xmlns:a16="http://schemas.microsoft.com/office/drawing/2014/main" id="{00000000-0008-0000-0100-00003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563" name="Text Box 1">
          <a:extLst>
            <a:ext uri="{FF2B5EF4-FFF2-40B4-BE49-F238E27FC236}">
              <a16:creationId xmlns:a16="http://schemas.microsoft.com/office/drawing/2014/main" id="{00000000-0008-0000-0100-00003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564" name="Text Box 1">
          <a:extLst>
            <a:ext uri="{FF2B5EF4-FFF2-40B4-BE49-F238E27FC236}">
              <a16:creationId xmlns:a16="http://schemas.microsoft.com/office/drawing/2014/main" id="{00000000-0008-0000-0100-00003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565" name="Text Box 1">
          <a:extLst>
            <a:ext uri="{FF2B5EF4-FFF2-40B4-BE49-F238E27FC236}">
              <a16:creationId xmlns:a16="http://schemas.microsoft.com/office/drawing/2014/main" id="{00000000-0008-0000-0100-00003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566" name="Text Box 1">
          <a:extLst>
            <a:ext uri="{FF2B5EF4-FFF2-40B4-BE49-F238E27FC236}">
              <a16:creationId xmlns:a16="http://schemas.microsoft.com/office/drawing/2014/main" id="{00000000-0008-0000-0100-00003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567" name="Text Box 1">
          <a:extLst>
            <a:ext uri="{FF2B5EF4-FFF2-40B4-BE49-F238E27FC236}">
              <a16:creationId xmlns:a16="http://schemas.microsoft.com/office/drawing/2014/main" id="{00000000-0008-0000-0100-00003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568" name="Text Box 1">
          <a:extLst>
            <a:ext uri="{FF2B5EF4-FFF2-40B4-BE49-F238E27FC236}">
              <a16:creationId xmlns:a16="http://schemas.microsoft.com/office/drawing/2014/main" id="{00000000-0008-0000-0100-00003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569" name="Text Box 1">
          <a:extLst>
            <a:ext uri="{FF2B5EF4-FFF2-40B4-BE49-F238E27FC236}">
              <a16:creationId xmlns:a16="http://schemas.microsoft.com/office/drawing/2014/main" id="{00000000-0008-0000-0100-000039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570" name="Text Box 1">
          <a:extLst>
            <a:ext uri="{FF2B5EF4-FFF2-40B4-BE49-F238E27FC236}">
              <a16:creationId xmlns:a16="http://schemas.microsoft.com/office/drawing/2014/main" id="{00000000-0008-0000-0100-00003A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571" name="Text Box 1">
          <a:extLst>
            <a:ext uri="{FF2B5EF4-FFF2-40B4-BE49-F238E27FC236}">
              <a16:creationId xmlns:a16="http://schemas.microsoft.com/office/drawing/2014/main" id="{00000000-0008-0000-0100-00003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572" name="Text Box 1">
          <a:extLst>
            <a:ext uri="{FF2B5EF4-FFF2-40B4-BE49-F238E27FC236}">
              <a16:creationId xmlns:a16="http://schemas.microsoft.com/office/drawing/2014/main" id="{00000000-0008-0000-0100-00003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573" name="Text Box 1">
          <a:extLst>
            <a:ext uri="{FF2B5EF4-FFF2-40B4-BE49-F238E27FC236}">
              <a16:creationId xmlns:a16="http://schemas.microsoft.com/office/drawing/2014/main" id="{00000000-0008-0000-0100-00003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574" name="Text Box 1">
          <a:extLst>
            <a:ext uri="{FF2B5EF4-FFF2-40B4-BE49-F238E27FC236}">
              <a16:creationId xmlns:a16="http://schemas.microsoft.com/office/drawing/2014/main" id="{00000000-0008-0000-0100-00003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575" name="Text Box 1">
          <a:extLst>
            <a:ext uri="{FF2B5EF4-FFF2-40B4-BE49-F238E27FC236}">
              <a16:creationId xmlns:a16="http://schemas.microsoft.com/office/drawing/2014/main" id="{00000000-0008-0000-0100-00003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576" name="Text Box 1">
          <a:extLst>
            <a:ext uri="{FF2B5EF4-FFF2-40B4-BE49-F238E27FC236}">
              <a16:creationId xmlns:a16="http://schemas.microsoft.com/office/drawing/2014/main" id="{00000000-0008-0000-0100-00004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577" name="Text Box 1">
          <a:extLst>
            <a:ext uri="{FF2B5EF4-FFF2-40B4-BE49-F238E27FC236}">
              <a16:creationId xmlns:a16="http://schemas.microsoft.com/office/drawing/2014/main" id="{00000000-0008-0000-0100-00004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578" name="Text Box 1">
          <a:extLst>
            <a:ext uri="{FF2B5EF4-FFF2-40B4-BE49-F238E27FC236}">
              <a16:creationId xmlns:a16="http://schemas.microsoft.com/office/drawing/2014/main" id="{00000000-0008-0000-0100-00004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579" name="Text Box 1">
          <a:extLst>
            <a:ext uri="{FF2B5EF4-FFF2-40B4-BE49-F238E27FC236}">
              <a16:creationId xmlns:a16="http://schemas.microsoft.com/office/drawing/2014/main" id="{00000000-0008-0000-0100-00004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580" name="Text Box 1">
          <a:extLst>
            <a:ext uri="{FF2B5EF4-FFF2-40B4-BE49-F238E27FC236}">
              <a16:creationId xmlns:a16="http://schemas.microsoft.com/office/drawing/2014/main" id="{00000000-0008-0000-0100-00004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581" name="Text Box 1">
          <a:extLst>
            <a:ext uri="{FF2B5EF4-FFF2-40B4-BE49-F238E27FC236}">
              <a16:creationId xmlns:a16="http://schemas.microsoft.com/office/drawing/2014/main" id="{00000000-0008-0000-0100-000045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582" name="Text Box 1">
          <a:extLst>
            <a:ext uri="{FF2B5EF4-FFF2-40B4-BE49-F238E27FC236}">
              <a16:creationId xmlns:a16="http://schemas.microsoft.com/office/drawing/2014/main" id="{00000000-0008-0000-0100-000046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583" name="Text Box 1">
          <a:extLst>
            <a:ext uri="{FF2B5EF4-FFF2-40B4-BE49-F238E27FC236}">
              <a16:creationId xmlns:a16="http://schemas.microsoft.com/office/drawing/2014/main" id="{00000000-0008-0000-0100-00004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584" name="Text Box 1">
          <a:extLst>
            <a:ext uri="{FF2B5EF4-FFF2-40B4-BE49-F238E27FC236}">
              <a16:creationId xmlns:a16="http://schemas.microsoft.com/office/drawing/2014/main" id="{00000000-0008-0000-0100-00004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585" name="Text Box 1">
          <a:extLst>
            <a:ext uri="{FF2B5EF4-FFF2-40B4-BE49-F238E27FC236}">
              <a16:creationId xmlns:a16="http://schemas.microsoft.com/office/drawing/2014/main" id="{00000000-0008-0000-0100-00004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586" name="Text Box 1">
          <a:extLst>
            <a:ext uri="{FF2B5EF4-FFF2-40B4-BE49-F238E27FC236}">
              <a16:creationId xmlns:a16="http://schemas.microsoft.com/office/drawing/2014/main" id="{00000000-0008-0000-0100-00004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587" name="Text Box 1">
          <a:extLst>
            <a:ext uri="{FF2B5EF4-FFF2-40B4-BE49-F238E27FC236}">
              <a16:creationId xmlns:a16="http://schemas.microsoft.com/office/drawing/2014/main" id="{00000000-0008-0000-0100-00004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588" name="Text Box 1">
          <a:extLst>
            <a:ext uri="{FF2B5EF4-FFF2-40B4-BE49-F238E27FC236}">
              <a16:creationId xmlns:a16="http://schemas.microsoft.com/office/drawing/2014/main" id="{00000000-0008-0000-0100-00004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589" name="Text Box 1">
          <a:extLst>
            <a:ext uri="{FF2B5EF4-FFF2-40B4-BE49-F238E27FC236}">
              <a16:creationId xmlns:a16="http://schemas.microsoft.com/office/drawing/2014/main" id="{00000000-0008-0000-0100-00004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590" name="Text Box 1">
          <a:extLst>
            <a:ext uri="{FF2B5EF4-FFF2-40B4-BE49-F238E27FC236}">
              <a16:creationId xmlns:a16="http://schemas.microsoft.com/office/drawing/2014/main" id="{00000000-0008-0000-0100-00004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591" name="Text Box 1">
          <a:extLst>
            <a:ext uri="{FF2B5EF4-FFF2-40B4-BE49-F238E27FC236}">
              <a16:creationId xmlns:a16="http://schemas.microsoft.com/office/drawing/2014/main" id="{00000000-0008-0000-0100-00004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592" name="Text Box 1">
          <a:extLst>
            <a:ext uri="{FF2B5EF4-FFF2-40B4-BE49-F238E27FC236}">
              <a16:creationId xmlns:a16="http://schemas.microsoft.com/office/drawing/2014/main" id="{00000000-0008-0000-0100-00005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593" name="Text Box 1">
          <a:extLst>
            <a:ext uri="{FF2B5EF4-FFF2-40B4-BE49-F238E27FC236}">
              <a16:creationId xmlns:a16="http://schemas.microsoft.com/office/drawing/2014/main" id="{00000000-0008-0000-0100-000051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594" name="Text Box 1">
          <a:extLst>
            <a:ext uri="{FF2B5EF4-FFF2-40B4-BE49-F238E27FC236}">
              <a16:creationId xmlns:a16="http://schemas.microsoft.com/office/drawing/2014/main" id="{00000000-0008-0000-0100-000052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595" name="Text Box 1">
          <a:extLst>
            <a:ext uri="{FF2B5EF4-FFF2-40B4-BE49-F238E27FC236}">
              <a16:creationId xmlns:a16="http://schemas.microsoft.com/office/drawing/2014/main" id="{00000000-0008-0000-0100-00005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596" name="Text Box 1">
          <a:extLst>
            <a:ext uri="{FF2B5EF4-FFF2-40B4-BE49-F238E27FC236}">
              <a16:creationId xmlns:a16="http://schemas.microsoft.com/office/drawing/2014/main" id="{00000000-0008-0000-0100-00005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597" name="Text Box 1">
          <a:extLst>
            <a:ext uri="{FF2B5EF4-FFF2-40B4-BE49-F238E27FC236}">
              <a16:creationId xmlns:a16="http://schemas.microsoft.com/office/drawing/2014/main" id="{00000000-0008-0000-0100-00005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598" name="Text Box 1">
          <a:extLst>
            <a:ext uri="{FF2B5EF4-FFF2-40B4-BE49-F238E27FC236}">
              <a16:creationId xmlns:a16="http://schemas.microsoft.com/office/drawing/2014/main" id="{00000000-0008-0000-0100-00005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599" name="Text Box 1">
          <a:extLst>
            <a:ext uri="{FF2B5EF4-FFF2-40B4-BE49-F238E27FC236}">
              <a16:creationId xmlns:a16="http://schemas.microsoft.com/office/drawing/2014/main" id="{00000000-0008-0000-0100-00005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600" name="Text Box 1">
          <a:extLst>
            <a:ext uri="{FF2B5EF4-FFF2-40B4-BE49-F238E27FC236}">
              <a16:creationId xmlns:a16="http://schemas.microsoft.com/office/drawing/2014/main" id="{00000000-0008-0000-0100-00005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601" name="Text Box 1">
          <a:extLst>
            <a:ext uri="{FF2B5EF4-FFF2-40B4-BE49-F238E27FC236}">
              <a16:creationId xmlns:a16="http://schemas.microsoft.com/office/drawing/2014/main" id="{00000000-0008-0000-0100-00005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602" name="Text Box 1">
          <a:extLst>
            <a:ext uri="{FF2B5EF4-FFF2-40B4-BE49-F238E27FC236}">
              <a16:creationId xmlns:a16="http://schemas.microsoft.com/office/drawing/2014/main" id="{00000000-0008-0000-0100-00005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603" name="Text Box 1">
          <a:extLst>
            <a:ext uri="{FF2B5EF4-FFF2-40B4-BE49-F238E27FC236}">
              <a16:creationId xmlns:a16="http://schemas.microsoft.com/office/drawing/2014/main" id="{00000000-0008-0000-0100-00005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604" name="Text Box 1">
          <a:extLst>
            <a:ext uri="{FF2B5EF4-FFF2-40B4-BE49-F238E27FC236}">
              <a16:creationId xmlns:a16="http://schemas.microsoft.com/office/drawing/2014/main" id="{00000000-0008-0000-0100-00005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605" name="Text Box 1">
          <a:extLst>
            <a:ext uri="{FF2B5EF4-FFF2-40B4-BE49-F238E27FC236}">
              <a16:creationId xmlns:a16="http://schemas.microsoft.com/office/drawing/2014/main" id="{00000000-0008-0000-0100-00005D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606" name="Text Box 1">
          <a:extLst>
            <a:ext uri="{FF2B5EF4-FFF2-40B4-BE49-F238E27FC236}">
              <a16:creationId xmlns:a16="http://schemas.microsoft.com/office/drawing/2014/main" id="{00000000-0008-0000-0100-00005E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607" name="Text Box 1">
          <a:extLst>
            <a:ext uri="{FF2B5EF4-FFF2-40B4-BE49-F238E27FC236}">
              <a16:creationId xmlns:a16="http://schemas.microsoft.com/office/drawing/2014/main" id="{00000000-0008-0000-0100-00005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608" name="Text Box 1">
          <a:extLst>
            <a:ext uri="{FF2B5EF4-FFF2-40B4-BE49-F238E27FC236}">
              <a16:creationId xmlns:a16="http://schemas.microsoft.com/office/drawing/2014/main" id="{00000000-0008-0000-0100-00006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609" name="Text Box 1">
          <a:extLst>
            <a:ext uri="{FF2B5EF4-FFF2-40B4-BE49-F238E27FC236}">
              <a16:creationId xmlns:a16="http://schemas.microsoft.com/office/drawing/2014/main" id="{00000000-0008-0000-0100-00006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610" name="Text Box 1">
          <a:extLst>
            <a:ext uri="{FF2B5EF4-FFF2-40B4-BE49-F238E27FC236}">
              <a16:creationId xmlns:a16="http://schemas.microsoft.com/office/drawing/2014/main" id="{00000000-0008-0000-0100-00006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611" name="Text Box 1">
          <a:extLst>
            <a:ext uri="{FF2B5EF4-FFF2-40B4-BE49-F238E27FC236}">
              <a16:creationId xmlns:a16="http://schemas.microsoft.com/office/drawing/2014/main" id="{00000000-0008-0000-0100-00006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612" name="Text Box 1">
          <a:extLst>
            <a:ext uri="{FF2B5EF4-FFF2-40B4-BE49-F238E27FC236}">
              <a16:creationId xmlns:a16="http://schemas.microsoft.com/office/drawing/2014/main" id="{00000000-0008-0000-0100-00006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613" name="Text Box 1">
          <a:extLst>
            <a:ext uri="{FF2B5EF4-FFF2-40B4-BE49-F238E27FC236}">
              <a16:creationId xmlns:a16="http://schemas.microsoft.com/office/drawing/2014/main" id="{00000000-0008-0000-0100-00006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614" name="Text Box 1">
          <a:extLst>
            <a:ext uri="{FF2B5EF4-FFF2-40B4-BE49-F238E27FC236}">
              <a16:creationId xmlns:a16="http://schemas.microsoft.com/office/drawing/2014/main" id="{00000000-0008-0000-0100-00006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615" name="Text Box 1">
          <a:extLst>
            <a:ext uri="{FF2B5EF4-FFF2-40B4-BE49-F238E27FC236}">
              <a16:creationId xmlns:a16="http://schemas.microsoft.com/office/drawing/2014/main" id="{00000000-0008-0000-0100-00006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616" name="Text Box 1">
          <a:extLst>
            <a:ext uri="{FF2B5EF4-FFF2-40B4-BE49-F238E27FC236}">
              <a16:creationId xmlns:a16="http://schemas.microsoft.com/office/drawing/2014/main" id="{00000000-0008-0000-0100-00006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617" name="Text Box 1">
          <a:extLst>
            <a:ext uri="{FF2B5EF4-FFF2-40B4-BE49-F238E27FC236}">
              <a16:creationId xmlns:a16="http://schemas.microsoft.com/office/drawing/2014/main" id="{00000000-0008-0000-0100-000069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618" name="Text Box 1">
          <a:extLst>
            <a:ext uri="{FF2B5EF4-FFF2-40B4-BE49-F238E27FC236}">
              <a16:creationId xmlns:a16="http://schemas.microsoft.com/office/drawing/2014/main" id="{00000000-0008-0000-0100-00006A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619" name="Text Box 1">
          <a:extLst>
            <a:ext uri="{FF2B5EF4-FFF2-40B4-BE49-F238E27FC236}">
              <a16:creationId xmlns:a16="http://schemas.microsoft.com/office/drawing/2014/main" id="{00000000-0008-0000-0100-00006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620" name="Text Box 1">
          <a:extLst>
            <a:ext uri="{FF2B5EF4-FFF2-40B4-BE49-F238E27FC236}">
              <a16:creationId xmlns:a16="http://schemas.microsoft.com/office/drawing/2014/main" id="{00000000-0008-0000-0100-00006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621" name="Text Box 1">
          <a:extLst>
            <a:ext uri="{FF2B5EF4-FFF2-40B4-BE49-F238E27FC236}">
              <a16:creationId xmlns:a16="http://schemas.microsoft.com/office/drawing/2014/main" id="{00000000-0008-0000-0100-00006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622" name="Text Box 1">
          <a:extLst>
            <a:ext uri="{FF2B5EF4-FFF2-40B4-BE49-F238E27FC236}">
              <a16:creationId xmlns:a16="http://schemas.microsoft.com/office/drawing/2014/main" id="{00000000-0008-0000-0100-00006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623" name="Text Box 1">
          <a:extLst>
            <a:ext uri="{FF2B5EF4-FFF2-40B4-BE49-F238E27FC236}">
              <a16:creationId xmlns:a16="http://schemas.microsoft.com/office/drawing/2014/main" id="{00000000-0008-0000-0100-00006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624" name="Text Box 1">
          <a:extLst>
            <a:ext uri="{FF2B5EF4-FFF2-40B4-BE49-F238E27FC236}">
              <a16:creationId xmlns:a16="http://schemas.microsoft.com/office/drawing/2014/main" id="{00000000-0008-0000-0100-00007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625" name="Text Box 1">
          <a:extLst>
            <a:ext uri="{FF2B5EF4-FFF2-40B4-BE49-F238E27FC236}">
              <a16:creationId xmlns:a16="http://schemas.microsoft.com/office/drawing/2014/main" id="{00000000-0008-0000-0100-00007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626" name="Text Box 1">
          <a:extLst>
            <a:ext uri="{FF2B5EF4-FFF2-40B4-BE49-F238E27FC236}">
              <a16:creationId xmlns:a16="http://schemas.microsoft.com/office/drawing/2014/main" id="{00000000-0008-0000-0100-00007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627" name="Text Box 1">
          <a:extLst>
            <a:ext uri="{FF2B5EF4-FFF2-40B4-BE49-F238E27FC236}">
              <a16:creationId xmlns:a16="http://schemas.microsoft.com/office/drawing/2014/main" id="{00000000-0008-0000-0100-00007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628" name="Text Box 1">
          <a:extLst>
            <a:ext uri="{FF2B5EF4-FFF2-40B4-BE49-F238E27FC236}">
              <a16:creationId xmlns:a16="http://schemas.microsoft.com/office/drawing/2014/main" id="{00000000-0008-0000-0100-00007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629" name="Text Box 1">
          <a:extLst>
            <a:ext uri="{FF2B5EF4-FFF2-40B4-BE49-F238E27FC236}">
              <a16:creationId xmlns:a16="http://schemas.microsoft.com/office/drawing/2014/main" id="{00000000-0008-0000-0100-000075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630" name="Text Box 1">
          <a:extLst>
            <a:ext uri="{FF2B5EF4-FFF2-40B4-BE49-F238E27FC236}">
              <a16:creationId xmlns:a16="http://schemas.microsoft.com/office/drawing/2014/main" id="{00000000-0008-0000-0100-000076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631" name="Text Box 1">
          <a:extLst>
            <a:ext uri="{FF2B5EF4-FFF2-40B4-BE49-F238E27FC236}">
              <a16:creationId xmlns:a16="http://schemas.microsoft.com/office/drawing/2014/main" id="{00000000-0008-0000-0100-00007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632" name="Text Box 1">
          <a:extLst>
            <a:ext uri="{FF2B5EF4-FFF2-40B4-BE49-F238E27FC236}">
              <a16:creationId xmlns:a16="http://schemas.microsoft.com/office/drawing/2014/main" id="{00000000-0008-0000-0100-00007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633" name="Text Box 1">
          <a:extLst>
            <a:ext uri="{FF2B5EF4-FFF2-40B4-BE49-F238E27FC236}">
              <a16:creationId xmlns:a16="http://schemas.microsoft.com/office/drawing/2014/main" id="{00000000-0008-0000-0100-00007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634" name="Text Box 1">
          <a:extLst>
            <a:ext uri="{FF2B5EF4-FFF2-40B4-BE49-F238E27FC236}">
              <a16:creationId xmlns:a16="http://schemas.microsoft.com/office/drawing/2014/main" id="{00000000-0008-0000-0100-00007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635" name="Text Box 1">
          <a:extLst>
            <a:ext uri="{FF2B5EF4-FFF2-40B4-BE49-F238E27FC236}">
              <a16:creationId xmlns:a16="http://schemas.microsoft.com/office/drawing/2014/main" id="{00000000-0008-0000-0100-00007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636" name="Text Box 1">
          <a:extLst>
            <a:ext uri="{FF2B5EF4-FFF2-40B4-BE49-F238E27FC236}">
              <a16:creationId xmlns:a16="http://schemas.microsoft.com/office/drawing/2014/main" id="{00000000-0008-0000-0100-00007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637" name="Text Box 1">
          <a:extLst>
            <a:ext uri="{FF2B5EF4-FFF2-40B4-BE49-F238E27FC236}">
              <a16:creationId xmlns:a16="http://schemas.microsoft.com/office/drawing/2014/main" id="{00000000-0008-0000-0100-00007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638" name="Text Box 1">
          <a:extLst>
            <a:ext uri="{FF2B5EF4-FFF2-40B4-BE49-F238E27FC236}">
              <a16:creationId xmlns:a16="http://schemas.microsoft.com/office/drawing/2014/main" id="{00000000-0008-0000-0100-00007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639" name="Text Box 1">
          <a:extLst>
            <a:ext uri="{FF2B5EF4-FFF2-40B4-BE49-F238E27FC236}">
              <a16:creationId xmlns:a16="http://schemas.microsoft.com/office/drawing/2014/main" id="{00000000-0008-0000-0100-00007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640" name="Text Box 1">
          <a:extLst>
            <a:ext uri="{FF2B5EF4-FFF2-40B4-BE49-F238E27FC236}">
              <a16:creationId xmlns:a16="http://schemas.microsoft.com/office/drawing/2014/main" id="{00000000-0008-0000-0100-00008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641" name="Text Box 1">
          <a:extLst>
            <a:ext uri="{FF2B5EF4-FFF2-40B4-BE49-F238E27FC236}">
              <a16:creationId xmlns:a16="http://schemas.microsoft.com/office/drawing/2014/main" id="{00000000-0008-0000-0100-000081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642" name="Text Box 1">
          <a:extLst>
            <a:ext uri="{FF2B5EF4-FFF2-40B4-BE49-F238E27FC236}">
              <a16:creationId xmlns:a16="http://schemas.microsoft.com/office/drawing/2014/main" id="{00000000-0008-0000-0100-000082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643" name="Text Box 1">
          <a:extLst>
            <a:ext uri="{FF2B5EF4-FFF2-40B4-BE49-F238E27FC236}">
              <a16:creationId xmlns:a16="http://schemas.microsoft.com/office/drawing/2014/main" id="{00000000-0008-0000-0100-00008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644" name="Text Box 1">
          <a:extLst>
            <a:ext uri="{FF2B5EF4-FFF2-40B4-BE49-F238E27FC236}">
              <a16:creationId xmlns:a16="http://schemas.microsoft.com/office/drawing/2014/main" id="{00000000-0008-0000-0100-00008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645" name="Text Box 1">
          <a:extLst>
            <a:ext uri="{FF2B5EF4-FFF2-40B4-BE49-F238E27FC236}">
              <a16:creationId xmlns:a16="http://schemas.microsoft.com/office/drawing/2014/main" id="{00000000-0008-0000-0100-00008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646" name="Text Box 1">
          <a:extLst>
            <a:ext uri="{FF2B5EF4-FFF2-40B4-BE49-F238E27FC236}">
              <a16:creationId xmlns:a16="http://schemas.microsoft.com/office/drawing/2014/main" id="{00000000-0008-0000-0100-00008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647" name="Text Box 1">
          <a:extLst>
            <a:ext uri="{FF2B5EF4-FFF2-40B4-BE49-F238E27FC236}">
              <a16:creationId xmlns:a16="http://schemas.microsoft.com/office/drawing/2014/main" id="{00000000-0008-0000-0100-00008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648" name="Text Box 1">
          <a:extLst>
            <a:ext uri="{FF2B5EF4-FFF2-40B4-BE49-F238E27FC236}">
              <a16:creationId xmlns:a16="http://schemas.microsoft.com/office/drawing/2014/main" id="{00000000-0008-0000-0100-00008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649" name="Text Box 1">
          <a:extLst>
            <a:ext uri="{FF2B5EF4-FFF2-40B4-BE49-F238E27FC236}">
              <a16:creationId xmlns:a16="http://schemas.microsoft.com/office/drawing/2014/main" id="{00000000-0008-0000-0100-00008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650" name="Text Box 1">
          <a:extLst>
            <a:ext uri="{FF2B5EF4-FFF2-40B4-BE49-F238E27FC236}">
              <a16:creationId xmlns:a16="http://schemas.microsoft.com/office/drawing/2014/main" id="{00000000-0008-0000-0100-00008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651" name="Text Box 1">
          <a:extLst>
            <a:ext uri="{FF2B5EF4-FFF2-40B4-BE49-F238E27FC236}">
              <a16:creationId xmlns:a16="http://schemas.microsoft.com/office/drawing/2014/main" id="{00000000-0008-0000-0100-00008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652" name="Text Box 1">
          <a:extLst>
            <a:ext uri="{FF2B5EF4-FFF2-40B4-BE49-F238E27FC236}">
              <a16:creationId xmlns:a16="http://schemas.microsoft.com/office/drawing/2014/main" id="{00000000-0008-0000-0100-00008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653" name="Text Box 1">
          <a:extLst>
            <a:ext uri="{FF2B5EF4-FFF2-40B4-BE49-F238E27FC236}">
              <a16:creationId xmlns:a16="http://schemas.microsoft.com/office/drawing/2014/main" id="{00000000-0008-0000-0100-00008D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654" name="Text Box 1">
          <a:extLst>
            <a:ext uri="{FF2B5EF4-FFF2-40B4-BE49-F238E27FC236}">
              <a16:creationId xmlns:a16="http://schemas.microsoft.com/office/drawing/2014/main" id="{00000000-0008-0000-0100-00008E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655" name="Text Box 1">
          <a:extLst>
            <a:ext uri="{FF2B5EF4-FFF2-40B4-BE49-F238E27FC236}">
              <a16:creationId xmlns:a16="http://schemas.microsoft.com/office/drawing/2014/main" id="{00000000-0008-0000-0100-00008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656" name="Text Box 1">
          <a:extLst>
            <a:ext uri="{FF2B5EF4-FFF2-40B4-BE49-F238E27FC236}">
              <a16:creationId xmlns:a16="http://schemas.microsoft.com/office/drawing/2014/main" id="{00000000-0008-0000-0100-00009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657" name="Text Box 1">
          <a:extLst>
            <a:ext uri="{FF2B5EF4-FFF2-40B4-BE49-F238E27FC236}">
              <a16:creationId xmlns:a16="http://schemas.microsoft.com/office/drawing/2014/main" id="{00000000-0008-0000-0100-00009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658" name="Text Box 1">
          <a:extLst>
            <a:ext uri="{FF2B5EF4-FFF2-40B4-BE49-F238E27FC236}">
              <a16:creationId xmlns:a16="http://schemas.microsoft.com/office/drawing/2014/main" id="{00000000-0008-0000-0100-00009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659" name="Text Box 1">
          <a:extLst>
            <a:ext uri="{FF2B5EF4-FFF2-40B4-BE49-F238E27FC236}">
              <a16:creationId xmlns:a16="http://schemas.microsoft.com/office/drawing/2014/main" id="{00000000-0008-0000-0100-00009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660" name="Text Box 1">
          <a:extLst>
            <a:ext uri="{FF2B5EF4-FFF2-40B4-BE49-F238E27FC236}">
              <a16:creationId xmlns:a16="http://schemas.microsoft.com/office/drawing/2014/main" id="{00000000-0008-0000-0100-00009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661" name="Text Box 1">
          <a:extLst>
            <a:ext uri="{FF2B5EF4-FFF2-40B4-BE49-F238E27FC236}">
              <a16:creationId xmlns:a16="http://schemas.microsoft.com/office/drawing/2014/main" id="{00000000-0008-0000-0100-00009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662" name="Text Box 1">
          <a:extLst>
            <a:ext uri="{FF2B5EF4-FFF2-40B4-BE49-F238E27FC236}">
              <a16:creationId xmlns:a16="http://schemas.microsoft.com/office/drawing/2014/main" id="{00000000-0008-0000-0100-00009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663" name="Text Box 1">
          <a:extLst>
            <a:ext uri="{FF2B5EF4-FFF2-40B4-BE49-F238E27FC236}">
              <a16:creationId xmlns:a16="http://schemas.microsoft.com/office/drawing/2014/main" id="{00000000-0008-0000-0100-00009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664" name="Text Box 1">
          <a:extLst>
            <a:ext uri="{FF2B5EF4-FFF2-40B4-BE49-F238E27FC236}">
              <a16:creationId xmlns:a16="http://schemas.microsoft.com/office/drawing/2014/main" id="{00000000-0008-0000-0100-00009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665" name="Text Box 1">
          <a:extLst>
            <a:ext uri="{FF2B5EF4-FFF2-40B4-BE49-F238E27FC236}">
              <a16:creationId xmlns:a16="http://schemas.microsoft.com/office/drawing/2014/main" id="{00000000-0008-0000-0100-000099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666" name="Text Box 1">
          <a:extLst>
            <a:ext uri="{FF2B5EF4-FFF2-40B4-BE49-F238E27FC236}">
              <a16:creationId xmlns:a16="http://schemas.microsoft.com/office/drawing/2014/main" id="{00000000-0008-0000-0100-00009A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667" name="Text Box 1">
          <a:extLst>
            <a:ext uri="{FF2B5EF4-FFF2-40B4-BE49-F238E27FC236}">
              <a16:creationId xmlns:a16="http://schemas.microsoft.com/office/drawing/2014/main" id="{00000000-0008-0000-0100-00009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668" name="Text Box 1">
          <a:extLst>
            <a:ext uri="{FF2B5EF4-FFF2-40B4-BE49-F238E27FC236}">
              <a16:creationId xmlns:a16="http://schemas.microsoft.com/office/drawing/2014/main" id="{00000000-0008-0000-0100-00009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669" name="Text Box 1">
          <a:extLst>
            <a:ext uri="{FF2B5EF4-FFF2-40B4-BE49-F238E27FC236}">
              <a16:creationId xmlns:a16="http://schemas.microsoft.com/office/drawing/2014/main" id="{00000000-0008-0000-0100-00009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670" name="Text Box 1">
          <a:extLst>
            <a:ext uri="{FF2B5EF4-FFF2-40B4-BE49-F238E27FC236}">
              <a16:creationId xmlns:a16="http://schemas.microsoft.com/office/drawing/2014/main" id="{00000000-0008-0000-0100-00009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671" name="Text Box 1">
          <a:extLst>
            <a:ext uri="{FF2B5EF4-FFF2-40B4-BE49-F238E27FC236}">
              <a16:creationId xmlns:a16="http://schemas.microsoft.com/office/drawing/2014/main" id="{00000000-0008-0000-0100-00009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672" name="Text Box 1">
          <a:extLst>
            <a:ext uri="{FF2B5EF4-FFF2-40B4-BE49-F238E27FC236}">
              <a16:creationId xmlns:a16="http://schemas.microsoft.com/office/drawing/2014/main" id="{00000000-0008-0000-0100-0000A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673" name="Text Box 1">
          <a:extLst>
            <a:ext uri="{FF2B5EF4-FFF2-40B4-BE49-F238E27FC236}">
              <a16:creationId xmlns:a16="http://schemas.microsoft.com/office/drawing/2014/main" id="{00000000-0008-0000-0100-0000A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674" name="Text Box 1">
          <a:extLst>
            <a:ext uri="{FF2B5EF4-FFF2-40B4-BE49-F238E27FC236}">
              <a16:creationId xmlns:a16="http://schemas.microsoft.com/office/drawing/2014/main" id="{00000000-0008-0000-0100-0000A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675" name="Text Box 1">
          <a:extLst>
            <a:ext uri="{FF2B5EF4-FFF2-40B4-BE49-F238E27FC236}">
              <a16:creationId xmlns:a16="http://schemas.microsoft.com/office/drawing/2014/main" id="{00000000-0008-0000-0100-0000A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676" name="Text Box 1">
          <a:extLst>
            <a:ext uri="{FF2B5EF4-FFF2-40B4-BE49-F238E27FC236}">
              <a16:creationId xmlns:a16="http://schemas.microsoft.com/office/drawing/2014/main" id="{00000000-0008-0000-0100-0000A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677" name="Text Box 1">
          <a:extLst>
            <a:ext uri="{FF2B5EF4-FFF2-40B4-BE49-F238E27FC236}">
              <a16:creationId xmlns:a16="http://schemas.microsoft.com/office/drawing/2014/main" id="{00000000-0008-0000-0100-0000A5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678" name="Text Box 1">
          <a:extLst>
            <a:ext uri="{FF2B5EF4-FFF2-40B4-BE49-F238E27FC236}">
              <a16:creationId xmlns:a16="http://schemas.microsoft.com/office/drawing/2014/main" id="{00000000-0008-0000-0100-0000A6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679" name="Text Box 1">
          <a:extLst>
            <a:ext uri="{FF2B5EF4-FFF2-40B4-BE49-F238E27FC236}">
              <a16:creationId xmlns:a16="http://schemas.microsoft.com/office/drawing/2014/main" id="{00000000-0008-0000-0100-0000A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680" name="Text Box 1">
          <a:extLst>
            <a:ext uri="{FF2B5EF4-FFF2-40B4-BE49-F238E27FC236}">
              <a16:creationId xmlns:a16="http://schemas.microsoft.com/office/drawing/2014/main" id="{00000000-0008-0000-0100-0000A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681" name="Text Box 1">
          <a:extLst>
            <a:ext uri="{FF2B5EF4-FFF2-40B4-BE49-F238E27FC236}">
              <a16:creationId xmlns:a16="http://schemas.microsoft.com/office/drawing/2014/main" id="{00000000-0008-0000-0100-0000A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682" name="Text Box 1">
          <a:extLst>
            <a:ext uri="{FF2B5EF4-FFF2-40B4-BE49-F238E27FC236}">
              <a16:creationId xmlns:a16="http://schemas.microsoft.com/office/drawing/2014/main" id="{00000000-0008-0000-0100-0000A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683" name="Text Box 1">
          <a:extLst>
            <a:ext uri="{FF2B5EF4-FFF2-40B4-BE49-F238E27FC236}">
              <a16:creationId xmlns:a16="http://schemas.microsoft.com/office/drawing/2014/main" id="{00000000-0008-0000-0100-0000A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684" name="Text Box 1">
          <a:extLst>
            <a:ext uri="{FF2B5EF4-FFF2-40B4-BE49-F238E27FC236}">
              <a16:creationId xmlns:a16="http://schemas.microsoft.com/office/drawing/2014/main" id="{00000000-0008-0000-0100-0000A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685" name="Text Box 1">
          <a:extLst>
            <a:ext uri="{FF2B5EF4-FFF2-40B4-BE49-F238E27FC236}">
              <a16:creationId xmlns:a16="http://schemas.microsoft.com/office/drawing/2014/main" id="{00000000-0008-0000-0100-0000A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686" name="Text Box 1">
          <a:extLst>
            <a:ext uri="{FF2B5EF4-FFF2-40B4-BE49-F238E27FC236}">
              <a16:creationId xmlns:a16="http://schemas.microsoft.com/office/drawing/2014/main" id="{00000000-0008-0000-0100-0000A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687" name="Text Box 1">
          <a:extLst>
            <a:ext uri="{FF2B5EF4-FFF2-40B4-BE49-F238E27FC236}">
              <a16:creationId xmlns:a16="http://schemas.microsoft.com/office/drawing/2014/main" id="{00000000-0008-0000-0100-0000A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688" name="Text Box 1">
          <a:extLst>
            <a:ext uri="{FF2B5EF4-FFF2-40B4-BE49-F238E27FC236}">
              <a16:creationId xmlns:a16="http://schemas.microsoft.com/office/drawing/2014/main" id="{00000000-0008-0000-0100-0000B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689" name="Text Box 1">
          <a:extLst>
            <a:ext uri="{FF2B5EF4-FFF2-40B4-BE49-F238E27FC236}">
              <a16:creationId xmlns:a16="http://schemas.microsoft.com/office/drawing/2014/main" id="{00000000-0008-0000-0100-0000B1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690" name="Text Box 1">
          <a:extLst>
            <a:ext uri="{FF2B5EF4-FFF2-40B4-BE49-F238E27FC236}">
              <a16:creationId xmlns:a16="http://schemas.microsoft.com/office/drawing/2014/main" id="{00000000-0008-0000-0100-0000B2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691" name="Text Box 1">
          <a:extLst>
            <a:ext uri="{FF2B5EF4-FFF2-40B4-BE49-F238E27FC236}">
              <a16:creationId xmlns:a16="http://schemas.microsoft.com/office/drawing/2014/main" id="{00000000-0008-0000-0100-0000B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692" name="Text Box 1">
          <a:extLst>
            <a:ext uri="{FF2B5EF4-FFF2-40B4-BE49-F238E27FC236}">
              <a16:creationId xmlns:a16="http://schemas.microsoft.com/office/drawing/2014/main" id="{00000000-0008-0000-0100-0000B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693" name="Text Box 1">
          <a:extLst>
            <a:ext uri="{FF2B5EF4-FFF2-40B4-BE49-F238E27FC236}">
              <a16:creationId xmlns:a16="http://schemas.microsoft.com/office/drawing/2014/main" id="{00000000-0008-0000-0100-0000B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694" name="Text Box 1">
          <a:extLst>
            <a:ext uri="{FF2B5EF4-FFF2-40B4-BE49-F238E27FC236}">
              <a16:creationId xmlns:a16="http://schemas.microsoft.com/office/drawing/2014/main" id="{00000000-0008-0000-0100-0000B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695" name="Text Box 1">
          <a:extLst>
            <a:ext uri="{FF2B5EF4-FFF2-40B4-BE49-F238E27FC236}">
              <a16:creationId xmlns:a16="http://schemas.microsoft.com/office/drawing/2014/main" id="{00000000-0008-0000-0100-0000B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696" name="Text Box 1">
          <a:extLst>
            <a:ext uri="{FF2B5EF4-FFF2-40B4-BE49-F238E27FC236}">
              <a16:creationId xmlns:a16="http://schemas.microsoft.com/office/drawing/2014/main" id="{00000000-0008-0000-0100-0000B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697" name="Text Box 1">
          <a:extLst>
            <a:ext uri="{FF2B5EF4-FFF2-40B4-BE49-F238E27FC236}">
              <a16:creationId xmlns:a16="http://schemas.microsoft.com/office/drawing/2014/main" id="{00000000-0008-0000-0100-0000B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698" name="Text Box 1">
          <a:extLst>
            <a:ext uri="{FF2B5EF4-FFF2-40B4-BE49-F238E27FC236}">
              <a16:creationId xmlns:a16="http://schemas.microsoft.com/office/drawing/2014/main" id="{00000000-0008-0000-0100-0000B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699" name="Text Box 1">
          <a:extLst>
            <a:ext uri="{FF2B5EF4-FFF2-40B4-BE49-F238E27FC236}">
              <a16:creationId xmlns:a16="http://schemas.microsoft.com/office/drawing/2014/main" id="{00000000-0008-0000-0100-0000B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700" name="Text Box 1">
          <a:extLst>
            <a:ext uri="{FF2B5EF4-FFF2-40B4-BE49-F238E27FC236}">
              <a16:creationId xmlns:a16="http://schemas.microsoft.com/office/drawing/2014/main" id="{00000000-0008-0000-0100-0000B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701" name="Text Box 1">
          <a:extLst>
            <a:ext uri="{FF2B5EF4-FFF2-40B4-BE49-F238E27FC236}">
              <a16:creationId xmlns:a16="http://schemas.microsoft.com/office/drawing/2014/main" id="{00000000-0008-0000-0100-0000BD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702" name="Text Box 1">
          <a:extLst>
            <a:ext uri="{FF2B5EF4-FFF2-40B4-BE49-F238E27FC236}">
              <a16:creationId xmlns:a16="http://schemas.microsoft.com/office/drawing/2014/main" id="{00000000-0008-0000-0100-0000BE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703" name="Text Box 1">
          <a:extLst>
            <a:ext uri="{FF2B5EF4-FFF2-40B4-BE49-F238E27FC236}">
              <a16:creationId xmlns:a16="http://schemas.microsoft.com/office/drawing/2014/main" id="{00000000-0008-0000-0100-0000B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704" name="Text Box 1">
          <a:extLst>
            <a:ext uri="{FF2B5EF4-FFF2-40B4-BE49-F238E27FC236}">
              <a16:creationId xmlns:a16="http://schemas.microsoft.com/office/drawing/2014/main" id="{00000000-0008-0000-0100-0000C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705" name="Text Box 1">
          <a:extLst>
            <a:ext uri="{FF2B5EF4-FFF2-40B4-BE49-F238E27FC236}">
              <a16:creationId xmlns:a16="http://schemas.microsoft.com/office/drawing/2014/main" id="{00000000-0008-0000-0100-0000C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706" name="Text Box 1">
          <a:extLst>
            <a:ext uri="{FF2B5EF4-FFF2-40B4-BE49-F238E27FC236}">
              <a16:creationId xmlns:a16="http://schemas.microsoft.com/office/drawing/2014/main" id="{00000000-0008-0000-0100-0000C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707" name="Text Box 1">
          <a:extLst>
            <a:ext uri="{FF2B5EF4-FFF2-40B4-BE49-F238E27FC236}">
              <a16:creationId xmlns:a16="http://schemas.microsoft.com/office/drawing/2014/main" id="{00000000-0008-0000-0100-0000C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708" name="Text Box 1">
          <a:extLst>
            <a:ext uri="{FF2B5EF4-FFF2-40B4-BE49-F238E27FC236}">
              <a16:creationId xmlns:a16="http://schemas.microsoft.com/office/drawing/2014/main" id="{00000000-0008-0000-0100-0000C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11"/>
  <sheetViews>
    <sheetView topLeftCell="A79" workbookViewId="0">
      <selection activeCell="A113" sqref="A113"/>
    </sheetView>
  </sheetViews>
  <sheetFormatPr defaultColWidth="8.7265625" defaultRowHeight="14.5" x14ac:dyDescent="0.35"/>
  <cols>
    <col min="1" max="1" width="147" customWidth="1"/>
  </cols>
  <sheetData>
    <row r="1" spans="1:1" x14ac:dyDescent="0.35">
      <c r="A1" s="237" t="s">
        <v>114</v>
      </c>
    </row>
    <row r="2" spans="1:1" x14ac:dyDescent="0.35">
      <c r="A2" s="238" t="s">
        <v>115</v>
      </c>
    </row>
    <row r="3" spans="1:1" ht="15" thickBot="1" x14ac:dyDescent="0.4">
      <c r="A3" s="239" t="s">
        <v>116</v>
      </c>
    </row>
    <row r="4" spans="1:1" x14ac:dyDescent="0.35">
      <c r="A4" s="246"/>
    </row>
    <row r="5" spans="1:1" x14ac:dyDescent="0.35">
      <c r="A5" s="247" t="s">
        <v>117</v>
      </c>
    </row>
    <row r="6" spans="1:1" x14ac:dyDescent="0.35">
      <c r="A6" s="248"/>
    </row>
    <row r="7" spans="1:1" x14ac:dyDescent="0.35">
      <c r="A7" s="303" t="s">
        <v>118</v>
      </c>
    </row>
    <row r="8" spans="1:1" ht="8.25" customHeight="1" x14ac:dyDescent="0.35">
      <c r="A8" s="249"/>
    </row>
    <row r="9" spans="1:1" x14ac:dyDescent="0.35">
      <c r="A9" s="246" t="s">
        <v>119</v>
      </c>
    </row>
    <row r="10" spans="1:1" x14ac:dyDescent="0.35">
      <c r="A10" s="250" t="s">
        <v>120</v>
      </c>
    </row>
    <row r="11" spans="1:1" x14ac:dyDescent="0.35">
      <c r="A11" s="250" t="s">
        <v>121</v>
      </c>
    </row>
    <row r="12" spans="1:1" x14ac:dyDescent="0.35">
      <c r="A12" s="250" t="s">
        <v>202</v>
      </c>
    </row>
    <row r="13" spans="1:1" x14ac:dyDescent="0.35">
      <c r="A13" s="246"/>
    </row>
    <row r="14" spans="1:1" x14ac:dyDescent="0.35">
      <c r="A14" s="303" t="s">
        <v>122</v>
      </c>
    </row>
    <row r="15" spans="1:1" ht="10.5" customHeight="1" x14ac:dyDescent="0.35">
      <c r="A15" s="249"/>
    </row>
    <row r="16" spans="1:1" x14ac:dyDescent="0.35">
      <c r="A16" s="250" t="s">
        <v>123</v>
      </c>
    </row>
    <row r="17" spans="1:1" x14ac:dyDescent="0.35">
      <c r="A17" s="250" t="s">
        <v>207</v>
      </c>
    </row>
    <row r="18" spans="1:1" x14ac:dyDescent="0.35">
      <c r="A18" s="251" t="s">
        <v>208</v>
      </c>
    </row>
    <row r="19" spans="1:1" ht="28" x14ac:dyDescent="0.35">
      <c r="A19" s="251" t="s">
        <v>124</v>
      </c>
    </row>
    <row r="20" spans="1:1" x14ac:dyDescent="0.35">
      <c r="A20" s="250" t="s">
        <v>194</v>
      </c>
    </row>
    <row r="21" spans="1:1" x14ac:dyDescent="0.35">
      <c r="A21" s="250"/>
    </row>
    <row r="22" spans="1:1" ht="15.5" x14ac:dyDescent="0.35">
      <c r="A22" s="292" t="s">
        <v>125</v>
      </c>
    </row>
    <row r="23" spans="1:1" ht="9" customHeight="1" x14ac:dyDescent="0.35">
      <c r="A23" s="250"/>
    </row>
    <row r="24" spans="1:1" x14ac:dyDescent="0.35">
      <c r="A24" s="250" t="s">
        <v>126</v>
      </c>
    </row>
    <row r="25" spans="1:1" x14ac:dyDescent="0.35">
      <c r="A25" s="249"/>
    </row>
    <row r="26" spans="1:1" ht="15.5" x14ac:dyDescent="0.35">
      <c r="A26" s="293" t="s">
        <v>187</v>
      </c>
    </row>
    <row r="27" spans="1:1" ht="9.75" customHeight="1" x14ac:dyDescent="0.35">
      <c r="A27" s="250"/>
    </row>
    <row r="28" spans="1:1" ht="18" customHeight="1" x14ac:dyDescent="0.35">
      <c r="A28" s="250" t="s">
        <v>127</v>
      </c>
    </row>
    <row r="29" spans="1:1" ht="28" x14ac:dyDescent="0.35">
      <c r="A29" s="251" t="s">
        <v>180</v>
      </c>
    </row>
    <row r="30" spans="1:1" ht="33.75" customHeight="1" x14ac:dyDescent="0.35">
      <c r="A30" s="250" t="s">
        <v>210</v>
      </c>
    </row>
    <row r="31" spans="1:1" ht="13.5" customHeight="1" x14ac:dyDescent="0.35">
      <c r="A31" s="250"/>
    </row>
    <row r="32" spans="1:1" x14ac:dyDescent="0.35">
      <c r="A32" s="313" t="s">
        <v>213</v>
      </c>
    </row>
    <row r="33" spans="1:1" x14ac:dyDescent="0.35">
      <c r="A33" s="253" t="s">
        <v>183</v>
      </c>
    </row>
    <row r="34" spans="1:1" x14ac:dyDescent="0.35">
      <c r="A34" s="253"/>
    </row>
    <row r="35" spans="1:1" s="306" customFormat="1" ht="28.5" hidden="1" x14ac:dyDescent="0.35">
      <c r="A35" s="305" t="s">
        <v>204</v>
      </c>
    </row>
    <row r="36" spans="1:1" ht="8.25" hidden="1" customHeight="1" x14ac:dyDescent="0.35">
      <c r="A36" s="264"/>
    </row>
    <row r="37" spans="1:1" hidden="1" x14ac:dyDescent="0.35">
      <c r="A37" s="247" t="s">
        <v>128</v>
      </c>
    </row>
    <row r="38" spans="1:1" ht="15" hidden="1" customHeight="1" x14ac:dyDescent="0.35">
      <c r="A38" s="270" t="s">
        <v>129</v>
      </c>
    </row>
    <row r="39" spans="1:1" hidden="1" x14ac:dyDescent="0.35">
      <c r="A39" s="265" t="s">
        <v>195</v>
      </c>
    </row>
    <row r="40" spans="1:1" hidden="1" x14ac:dyDescent="0.35">
      <c r="A40" s="265" t="s">
        <v>196</v>
      </c>
    </row>
    <row r="41" spans="1:1" hidden="1" x14ac:dyDescent="0.35">
      <c r="A41" s="265" t="s">
        <v>197</v>
      </c>
    </row>
    <row r="42" spans="1:1" hidden="1" x14ac:dyDescent="0.35">
      <c r="A42" s="266" t="s">
        <v>198</v>
      </c>
    </row>
    <row r="43" spans="1:1" hidden="1" x14ac:dyDescent="0.35">
      <c r="A43" s="269" t="s">
        <v>199</v>
      </c>
    </row>
    <row r="44" spans="1:1" hidden="1" x14ac:dyDescent="0.35">
      <c r="A44" s="269" t="s">
        <v>200</v>
      </c>
    </row>
    <row r="45" spans="1:1" hidden="1" x14ac:dyDescent="0.35">
      <c r="A45" s="265" t="s">
        <v>201</v>
      </c>
    </row>
    <row r="46" spans="1:1" ht="8.25" hidden="1" customHeight="1" x14ac:dyDescent="0.35">
      <c r="A46" s="252"/>
    </row>
    <row r="47" spans="1:1" ht="46.5" hidden="1" customHeight="1" x14ac:dyDescent="0.35">
      <c r="A47" s="254" t="s">
        <v>185</v>
      </c>
    </row>
    <row r="48" spans="1:1" hidden="1" x14ac:dyDescent="0.35">
      <c r="A48" s="271"/>
    </row>
    <row r="49" spans="1:2" x14ac:dyDescent="0.35">
      <c r="A49" s="313" t="s">
        <v>130</v>
      </c>
    </row>
    <row r="50" spans="1:2" x14ac:dyDescent="0.35">
      <c r="A50" s="249"/>
    </row>
    <row r="51" spans="1:2" x14ac:dyDescent="0.35">
      <c r="A51" s="249" t="s">
        <v>131</v>
      </c>
    </row>
    <row r="52" spans="1:2" ht="28" x14ac:dyDescent="0.35">
      <c r="A52" s="254" t="s">
        <v>132</v>
      </c>
    </row>
    <row r="53" spans="1:2" x14ac:dyDescent="0.35">
      <c r="A53" s="250" t="s">
        <v>212</v>
      </c>
    </row>
    <row r="54" spans="1:2" x14ac:dyDescent="0.35">
      <c r="A54" s="250"/>
    </row>
    <row r="55" spans="1:2" x14ac:dyDescent="0.35">
      <c r="A55" s="255" t="s">
        <v>133</v>
      </c>
      <c r="B55" s="243"/>
    </row>
    <row r="56" spans="1:2" x14ac:dyDescent="0.35">
      <c r="A56" s="256" t="s">
        <v>134</v>
      </c>
      <c r="B56" s="244"/>
    </row>
    <row r="57" spans="1:2" ht="28" x14ac:dyDescent="0.35">
      <c r="A57" s="257" t="s">
        <v>182</v>
      </c>
      <c r="B57" s="245"/>
    </row>
    <row r="58" spans="1:2" x14ac:dyDescent="0.35">
      <c r="A58" s="249"/>
    </row>
    <row r="59" spans="1:2" x14ac:dyDescent="0.35">
      <c r="A59" s="249" t="s">
        <v>135</v>
      </c>
    </row>
    <row r="60" spans="1:2" x14ac:dyDescent="0.35">
      <c r="A60" s="250" t="s">
        <v>136</v>
      </c>
    </row>
    <row r="61" spans="1:2" x14ac:dyDescent="0.35">
      <c r="A61" s="246"/>
    </row>
    <row r="62" spans="1:2" ht="15.5" x14ac:dyDescent="0.35">
      <c r="A62" s="296" t="s">
        <v>186</v>
      </c>
    </row>
    <row r="63" spans="1:2" ht="12.75" customHeight="1" x14ac:dyDescent="0.35">
      <c r="A63" s="246"/>
    </row>
    <row r="64" spans="1:2" ht="58.5" customHeight="1" x14ac:dyDescent="0.35">
      <c r="A64" s="251" t="s">
        <v>137</v>
      </c>
    </row>
    <row r="65" spans="1:2" ht="29" x14ac:dyDescent="0.35">
      <c r="A65" s="258" t="s">
        <v>138</v>
      </c>
    </row>
    <row r="66" spans="1:2" ht="18" customHeight="1" x14ac:dyDescent="0.35">
      <c r="A66" s="258" t="s">
        <v>139</v>
      </c>
    </row>
    <row r="67" spans="1:2" ht="18" customHeight="1" x14ac:dyDescent="0.35">
      <c r="A67" s="258" t="s">
        <v>140</v>
      </c>
    </row>
    <row r="68" spans="1:2" ht="18" customHeight="1" x14ac:dyDescent="0.35">
      <c r="A68" s="258" t="s">
        <v>141</v>
      </c>
    </row>
    <row r="69" spans="1:2" x14ac:dyDescent="0.35">
      <c r="A69" s="258" t="s">
        <v>142</v>
      </c>
      <c r="B69" s="242"/>
    </row>
    <row r="70" spans="1:2" ht="18" customHeight="1" x14ac:dyDescent="0.35">
      <c r="A70" s="258" t="s">
        <v>143</v>
      </c>
    </row>
    <row r="71" spans="1:2" ht="18" customHeight="1" x14ac:dyDescent="0.35">
      <c r="A71" s="258" t="s">
        <v>144</v>
      </c>
    </row>
    <row r="72" spans="1:2" ht="18" customHeight="1" x14ac:dyDescent="0.35">
      <c r="A72" s="258" t="s">
        <v>145</v>
      </c>
    </row>
    <row r="73" spans="1:2" ht="18" customHeight="1" x14ac:dyDescent="0.35">
      <c r="A73" s="258" t="s">
        <v>146</v>
      </c>
    </row>
    <row r="74" spans="1:2" ht="29" x14ac:dyDescent="0.35">
      <c r="A74" s="259" t="s">
        <v>147</v>
      </c>
    </row>
    <row r="75" spans="1:2" ht="18" customHeight="1" x14ac:dyDescent="0.35">
      <c r="A75" s="259" t="s">
        <v>148</v>
      </c>
    </row>
    <row r="76" spans="1:2" ht="18" customHeight="1" x14ac:dyDescent="0.35">
      <c r="A76" s="258" t="s">
        <v>149</v>
      </c>
    </row>
    <row r="77" spans="1:2" ht="18" customHeight="1" x14ac:dyDescent="0.35">
      <c r="A77" s="259" t="s">
        <v>150</v>
      </c>
    </row>
    <row r="78" spans="1:2" ht="18" customHeight="1" x14ac:dyDescent="0.35">
      <c r="A78" s="259" t="s">
        <v>151</v>
      </c>
    </row>
    <row r="79" spans="1:2" ht="38.25" customHeight="1" x14ac:dyDescent="0.35">
      <c r="A79" s="258" t="s">
        <v>152</v>
      </c>
    </row>
    <row r="80" spans="1:2" ht="18" customHeight="1" x14ac:dyDescent="0.35">
      <c r="A80" s="258" t="s">
        <v>153</v>
      </c>
    </row>
    <row r="81" spans="1:1" ht="18" customHeight="1" x14ac:dyDescent="0.35">
      <c r="A81" s="260" t="s">
        <v>154</v>
      </c>
    </row>
    <row r="82" spans="1:1" ht="18" customHeight="1" x14ac:dyDescent="0.35">
      <c r="A82" s="260" t="s">
        <v>155</v>
      </c>
    </row>
    <row r="83" spans="1:1" ht="18" customHeight="1" x14ac:dyDescent="0.35">
      <c r="A83" s="261" t="s">
        <v>206</v>
      </c>
    </row>
    <row r="84" spans="1:1" ht="18" customHeight="1" x14ac:dyDescent="0.35">
      <c r="A84" s="258"/>
    </row>
    <row r="85" spans="1:1" ht="19.5" customHeight="1" x14ac:dyDescent="0.35">
      <c r="A85" s="251" t="s">
        <v>156</v>
      </c>
    </row>
    <row r="86" spans="1:1" x14ac:dyDescent="0.35">
      <c r="A86" s="246"/>
    </row>
    <row r="87" spans="1:1" ht="15.5" x14ac:dyDescent="0.35">
      <c r="A87" s="284" t="s">
        <v>193</v>
      </c>
    </row>
    <row r="88" spans="1:1" ht="9.75" customHeight="1" x14ac:dyDescent="0.35">
      <c r="A88" s="246"/>
    </row>
    <row r="89" spans="1:1" ht="36" customHeight="1" x14ac:dyDescent="0.35">
      <c r="A89" s="251" t="s">
        <v>157</v>
      </c>
    </row>
    <row r="90" spans="1:1" ht="49.5" customHeight="1" x14ac:dyDescent="0.35">
      <c r="A90" s="251" t="s">
        <v>184</v>
      </c>
    </row>
    <row r="91" spans="1:1" x14ac:dyDescent="0.35">
      <c r="A91" s="249"/>
    </row>
    <row r="92" spans="1:1" ht="15.5" x14ac:dyDescent="0.35">
      <c r="A92" s="283" t="s">
        <v>188</v>
      </c>
    </row>
    <row r="93" spans="1:1" ht="9" customHeight="1" x14ac:dyDescent="0.35">
      <c r="A93" s="262"/>
    </row>
    <row r="94" spans="1:1" ht="29.25" customHeight="1" x14ac:dyDescent="0.35">
      <c r="A94" s="250" t="s">
        <v>163</v>
      </c>
    </row>
    <row r="95" spans="1:1" ht="16.5" customHeight="1" x14ac:dyDescent="0.35">
      <c r="A95" s="273" t="s">
        <v>181</v>
      </c>
    </row>
    <row r="96" spans="1:1" ht="24" customHeight="1" x14ac:dyDescent="0.35">
      <c r="A96" s="246" t="s">
        <v>192</v>
      </c>
    </row>
    <row r="97" spans="1:1" ht="15" thickBot="1" x14ac:dyDescent="0.4">
      <c r="A97" s="315"/>
    </row>
    <row r="98" spans="1:1" ht="15.5" hidden="1" x14ac:dyDescent="0.35">
      <c r="A98" s="301" t="s">
        <v>191</v>
      </c>
    </row>
    <row r="99" spans="1:1" ht="9.75" hidden="1" customHeight="1" x14ac:dyDescent="0.35">
      <c r="A99" s="263"/>
    </row>
    <row r="100" spans="1:1" ht="34.5" hidden="1" customHeight="1" x14ac:dyDescent="0.35">
      <c r="A100" s="267" t="s">
        <v>158</v>
      </c>
    </row>
    <row r="101" spans="1:1" ht="29.5" hidden="1" customHeight="1" x14ac:dyDescent="0.35">
      <c r="A101" s="272" t="s">
        <v>159</v>
      </c>
    </row>
    <row r="102" spans="1:1" ht="29.5" hidden="1" customHeight="1" x14ac:dyDescent="0.35">
      <c r="A102" s="272" t="s">
        <v>164</v>
      </c>
    </row>
    <row r="103" spans="1:1" ht="29.5" hidden="1" customHeight="1" x14ac:dyDescent="0.35">
      <c r="A103" s="272" t="s">
        <v>165</v>
      </c>
    </row>
    <row r="104" spans="1:1" ht="29.5" hidden="1" customHeight="1" x14ac:dyDescent="0.35">
      <c r="A104" s="272" t="s">
        <v>160</v>
      </c>
    </row>
    <row r="105" spans="1:1" ht="33.75" hidden="1" customHeight="1" x14ac:dyDescent="0.35">
      <c r="A105" s="267" t="s">
        <v>161</v>
      </c>
    </row>
    <row r="106" spans="1:1" ht="32.5" hidden="1" customHeight="1" x14ac:dyDescent="0.35">
      <c r="A106" s="268" t="s">
        <v>162</v>
      </c>
    </row>
    <row r="107" spans="1:1" ht="78" hidden="1" customHeight="1" thickBot="1" x14ac:dyDescent="0.4">
      <c r="A107" s="307" t="s">
        <v>205</v>
      </c>
    </row>
    <row r="108" spans="1:1" ht="32.5" customHeight="1" x14ac:dyDescent="0.35"/>
    <row r="109" spans="1:1" x14ac:dyDescent="0.35">
      <c r="A109" s="241"/>
    </row>
    <row r="110" spans="1:1" x14ac:dyDescent="0.35">
      <c r="A110" s="240"/>
    </row>
    <row r="111" spans="1:1" x14ac:dyDescent="0.35">
      <c r="A111" s="24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6" tint="0.79998168889431442"/>
    <pageSetUpPr fitToPage="1"/>
  </sheetPr>
  <dimension ref="A1:T142"/>
  <sheetViews>
    <sheetView tabSelected="1" zoomScale="60" zoomScaleNormal="60" workbookViewId="0">
      <selection activeCell="B2" sqref="B2:I3"/>
    </sheetView>
  </sheetViews>
  <sheetFormatPr defaultColWidth="16.1796875" defaultRowHeight="15.5" x14ac:dyDescent="0.35"/>
  <cols>
    <col min="1" max="1" width="116.81640625" style="1" customWidth="1"/>
    <col min="2" max="2" width="16.26953125" style="1" customWidth="1"/>
    <col min="3" max="3" width="22.7265625" style="14" customWidth="1"/>
    <col min="4" max="4" width="16.453125" style="1" hidden="1" customWidth="1"/>
    <col min="5" max="5" width="32.26953125" style="1" hidden="1" customWidth="1"/>
    <col min="6" max="6" width="16.453125" style="1" hidden="1" customWidth="1"/>
    <col min="7" max="7" width="30" style="1" hidden="1" customWidth="1"/>
    <col min="8" max="8" width="14.54296875" style="1" customWidth="1"/>
    <col min="9" max="9" width="33.7265625" style="1" customWidth="1"/>
    <col min="10" max="10" width="10.81640625" style="1" hidden="1" customWidth="1"/>
    <col min="11" max="11" width="14.7265625" style="1" hidden="1" customWidth="1"/>
    <col min="12" max="12" width="15.81640625" style="1" hidden="1" customWidth="1"/>
    <col min="13" max="13" width="28.453125" style="1" hidden="1" customWidth="1"/>
    <col min="14" max="14" width="10.81640625" style="1" hidden="1" customWidth="1"/>
    <col min="15" max="15" width="14.7265625" style="1" hidden="1" customWidth="1"/>
    <col min="16" max="16" width="15.81640625" style="1" hidden="1" customWidth="1"/>
    <col min="17" max="17" width="28.453125" style="1" hidden="1" customWidth="1"/>
    <col min="18" max="18" width="15" style="14" customWidth="1"/>
    <col min="19" max="19" width="30" style="14" customWidth="1"/>
    <col min="20" max="20" width="8.54296875" style="1" customWidth="1"/>
    <col min="21" max="21" width="16.1796875" style="1" customWidth="1"/>
    <col min="22" max="16384" width="16.1796875" style="1"/>
  </cols>
  <sheetData>
    <row r="1" spans="1:20" ht="20" x14ac:dyDescent="0.4">
      <c r="D1" s="326" t="s">
        <v>175</v>
      </c>
      <c r="E1" s="326"/>
      <c r="F1" s="326" t="s">
        <v>175</v>
      </c>
      <c r="G1" s="326"/>
      <c r="H1" s="288"/>
      <c r="J1" s="326" t="s">
        <v>176</v>
      </c>
      <c r="K1" s="326"/>
      <c r="L1" s="326"/>
      <c r="M1" s="326"/>
      <c r="N1" s="326" t="s">
        <v>176</v>
      </c>
      <c r="O1" s="326"/>
      <c r="P1" s="326"/>
      <c r="Q1" s="326"/>
    </row>
    <row r="2" spans="1:20" s="62" customFormat="1" ht="67" customHeight="1" x14ac:dyDescent="0.6">
      <c r="A2" s="311" t="s">
        <v>209</v>
      </c>
      <c r="B2" s="320" t="s">
        <v>214</v>
      </c>
      <c r="C2" s="321"/>
      <c r="D2" s="321"/>
      <c r="E2" s="321"/>
      <c r="F2" s="321"/>
      <c r="G2" s="321"/>
      <c r="H2" s="321"/>
      <c r="I2" s="322"/>
      <c r="J2" s="334" t="s">
        <v>173</v>
      </c>
      <c r="K2" s="335"/>
      <c r="L2" s="335"/>
      <c r="M2" s="335"/>
      <c r="N2" s="334" t="s">
        <v>173</v>
      </c>
      <c r="O2" s="335"/>
      <c r="P2" s="335"/>
      <c r="Q2" s="335"/>
      <c r="R2" s="327">
        <v>700000</v>
      </c>
      <c r="S2" s="328"/>
    </row>
    <row r="3" spans="1:20" s="62" customFormat="1" ht="66" customHeight="1" x14ac:dyDescent="0.4">
      <c r="A3" s="286"/>
      <c r="B3" s="323"/>
      <c r="C3" s="324"/>
      <c r="D3" s="324"/>
      <c r="E3" s="324"/>
      <c r="F3" s="324"/>
      <c r="G3" s="324"/>
      <c r="H3" s="324"/>
      <c r="I3" s="325"/>
      <c r="J3" s="336" t="s">
        <v>174</v>
      </c>
      <c r="K3" s="337"/>
      <c r="L3" s="337"/>
      <c r="M3" s="337"/>
      <c r="N3" s="336" t="s">
        <v>174</v>
      </c>
      <c r="O3" s="337"/>
      <c r="P3" s="337"/>
      <c r="Q3" s="337"/>
      <c r="R3" s="329"/>
      <c r="S3" s="330"/>
    </row>
    <row r="4" spans="1:20" s="3" customFormat="1" ht="14.25" customHeight="1" x14ac:dyDescent="0.35">
      <c r="A4" s="81"/>
      <c r="B4" s="82"/>
      <c r="C4" s="82"/>
      <c r="D4" s="79"/>
      <c r="E4" s="80"/>
      <c r="F4" s="79"/>
      <c r="G4" s="80"/>
      <c r="H4" s="80"/>
      <c r="I4" s="80"/>
      <c r="J4" s="80"/>
      <c r="K4" s="80"/>
      <c r="L4" s="80"/>
      <c r="M4" s="80"/>
      <c r="N4" s="80"/>
      <c r="O4" s="80"/>
      <c r="P4" s="80"/>
      <c r="Q4" s="80"/>
      <c r="R4" s="79"/>
      <c r="S4" s="236"/>
    </row>
    <row r="5" spans="1:20" s="163" customFormat="1" ht="30" customHeight="1" x14ac:dyDescent="0.35">
      <c r="A5" s="294" t="s">
        <v>104</v>
      </c>
      <c r="B5" s="331" t="s">
        <v>167</v>
      </c>
      <c r="C5" s="331" t="s">
        <v>166</v>
      </c>
      <c r="D5" s="162"/>
      <c r="E5" s="162"/>
      <c r="F5" s="162"/>
      <c r="G5" s="162"/>
      <c r="H5" s="316" t="s">
        <v>5</v>
      </c>
      <c r="I5" s="318" t="s">
        <v>211</v>
      </c>
      <c r="J5" s="162"/>
      <c r="K5" s="162"/>
      <c r="L5" s="162"/>
      <c r="M5" s="162"/>
      <c r="N5" s="162"/>
      <c r="O5" s="162"/>
      <c r="P5" s="162"/>
      <c r="Q5" s="162"/>
      <c r="R5" s="316" t="s">
        <v>5</v>
      </c>
      <c r="S5" s="318" t="s">
        <v>8</v>
      </c>
    </row>
    <row r="6" spans="1:20" s="69" customFormat="1" ht="30" customHeight="1" x14ac:dyDescent="0.4">
      <c r="A6" s="160" t="s">
        <v>168</v>
      </c>
      <c r="B6" s="332"/>
      <c r="C6" s="333"/>
      <c r="D6" s="161"/>
      <c r="E6" s="161"/>
      <c r="F6" s="161"/>
      <c r="G6" s="161"/>
      <c r="H6" s="317"/>
      <c r="I6" s="319" t="s">
        <v>8</v>
      </c>
      <c r="J6" s="309" t="s">
        <v>5</v>
      </c>
      <c r="K6" s="308" t="s">
        <v>6</v>
      </c>
      <c r="L6" s="308" t="s">
        <v>7</v>
      </c>
      <c r="M6" s="308" t="s">
        <v>8</v>
      </c>
      <c r="N6" s="308" t="s">
        <v>5</v>
      </c>
      <c r="O6" s="308" t="s">
        <v>6</v>
      </c>
      <c r="P6" s="308" t="s">
        <v>7</v>
      </c>
      <c r="Q6" s="308" t="s">
        <v>8</v>
      </c>
      <c r="R6" s="317" t="s">
        <v>5</v>
      </c>
      <c r="S6" s="319" t="s">
        <v>8</v>
      </c>
      <c r="T6" s="68"/>
    </row>
    <row r="7" spans="1:20" s="69" customFormat="1" ht="23.15" customHeight="1" x14ac:dyDescent="0.4">
      <c r="A7" s="285" t="s">
        <v>95</v>
      </c>
      <c r="B7" s="87"/>
      <c r="C7" s="212"/>
      <c r="D7" s="87">
        <f>SUBTOTAL(9,D8:D11)</f>
        <v>0</v>
      </c>
      <c r="E7" s="87"/>
      <c r="F7" s="87">
        <f>SUBTOTAL(9,F8:F11)</f>
        <v>0</v>
      </c>
      <c r="G7" s="87"/>
      <c r="H7" s="87">
        <f>SUBTOTAL(9,H8:H11)</f>
        <v>0</v>
      </c>
      <c r="I7" s="87"/>
      <c r="J7" s="87">
        <f>SUBTOTAL(9,J8:J11)</f>
        <v>0</v>
      </c>
      <c r="K7" s="87"/>
      <c r="L7" s="87"/>
      <c r="M7" s="87"/>
      <c r="N7" s="87">
        <f>SUBTOTAL(9,N8:N11)</f>
        <v>0</v>
      </c>
      <c r="O7" s="87"/>
      <c r="P7" s="87"/>
      <c r="Q7" s="87"/>
      <c r="R7" s="213">
        <f>SUBTOTAL(9,R8:R11)</f>
        <v>0</v>
      </c>
      <c r="S7" s="274"/>
      <c r="T7" s="68"/>
    </row>
    <row r="8" spans="1:20" s="76" customFormat="1" ht="21" customHeight="1" x14ac:dyDescent="0.4">
      <c r="A8" s="286"/>
      <c r="B8" s="184" t="s">
        <v>4</v>
      </c>
      <c r="C8" s="185">
        <f>IFERROR(S8/R8,0)</f>
        <v>0</v>
      </c>
      <c r="D8" s="235"/>
      <c r="E8" s="231"/>
      <c r="F8" s="235"/>
      <c r="G8" s="231"/>
      <c r="H8" s="235"/>
      <c r="I8" s="231"/>
      <c r="J8" s="235"/>
      <c r="K8" s="234"/>
      <c r="L8" s="183">
        <f>J8*(K8*1808)</f>
        <v>0</v>
      </c>
      <c r="M8" s="231"/>
      <c r="N8" s="235"/>
      <c r="O8" s="234"/>
      <c r="P8" s="183">
        <f>N8*(O8*1808)</f>
        <v>0</v>
      </c>
      <c r="Q8" s="231"/>
      <c r="R8" s="186">
        <f>SUM(D8,F8,H8,J8,N8)</f>
        <v>0</v>
      </c>
      <c r="S8" s="187">
        <f>SUM(E8,G8,I8,M8,Q8)</f>
        <v>0</v>
      </c>
    </row>
    <row r="9" spans="1:20" s="76" customFormat="1" ht="21" customHeight="1" x14ac:dyDescent="0.4">
      <c r="A9" s="286"/>
      <c r="B9" s="184" t="s">
        <v>4</v>
      </c>
      <c r="C9" s="185">
        <f>IFERROR(S9/R9,0)</f>
        <v>0</v>
      </c>
      <c r="D9" s="235"/>
      <c r="E9" s="231"/>
      <c r="F9" s="235"/>
      <c r="G9" s="231"/>
      <c r="H9" s="235"/>
      <c r="I9" s="231"/>
      <c r="J9" s="235"/>
      <c r="K9" s="234"/>
      <c r="L9" s="183">
        <f t="shared" ref="L9:L37" si="0">J9*(K9*1808)</f>
        <v>0</v>
      </c>
      <c r="M9" s="231"/>
      <c r="N9" s="235"/>
      <c r="O9" s="234"/>
      <c r="P9" s="183">
        <f t="shared" ref="P9:P37" si="1">N9*(O9*1808)</f>
        <v>0</v>
      </c>
      <c r="Q9" s="231"/>
      <c r="R9" s="186">
        <f>SUM(D9,F9,H9,J9,N9)</f>
        <v>0</v>
      </c>
      <c r="S9" s="187">
        <f>SUM(E9,G9,I9,M9,Q9)</f>
        <v>0</v>
      </c>
    </row>
    <row r="10" spans="1:20" s="76" customFormat="1" ht="21" customHeight="1" x14ac:dyDescent="0.4">
      <c r="A10" s="286"/>
      <c r="B10" s="184" t="s">
        <v>4</v>
      </c>
      <c r="C10" s="185">
        <f>IFERROR(S10/R10,0)</f>
        <v>0</v>
      </c>
      <c r="D10" s="235"/>
      <c r="E10" s="231"/>
      <c r="F10" s="235"/>
      <c r="G10" s="231"/>
      <c r="H10" s="235"/>
      <c r="I10" s="231"/>
      <c r="J10" s="235"/>
      <c r="K10" s="234"/>
      <c r="L10" s="183">
        <f t="shared" si="0"/>
        <v>0</v>
      </c>
      <c r="M10" s="231"/>
      <c r="N10" s="235"/>
      <c r="O10" s="234"/>
      <c r="P10" s="183">
        <f t="shared" si="1"/>
        <v>0</v>
      </c>
      <c r="Q10" s="231"/>
      <c r="R10" s="186">
        <f>SUM(D10,F10,H10,J10,N10)</f>
        <v>0</v>
      </c>
      <c r="S10" s="187">
        <f>SUM(E10,G10,I10,M10,Q10)</f>
        <v>0</v>
      </c>
    </row>
    <row r="11" spans="1:20" s="76" customFormat="1" ht="21" customHeight="1" x14ac:dyDescent="0.4">
      <c r="A11" s="286"/>
      <c r="B11" s="184" t="s">
        <v>4</v>
      </c>
      <c r="C11" s="185">
        <f>IFERROR(S11/R11,0)</f>
        <v>0</v>
      </c>
      <c r="D11" s="235"/>
      <c r="E11" s="231"/>
      <c r="F11" s="235"/>
      <c r="G11" s="231"/>
      <c r="H11" s="235"/>
      <c r="I11" s="231"/>
      <c r="J11" s="235"/>
      <c r="K11" s="234"/>
      <c r="L11" s="183">
        <f t="shared" si="0"/>
        <v>0</v>
      </c>
      <c r="M11" s="231"/>
      <c r="N11" s="235"/>
      <c r="O11" s="234"/>
      <c r="P11" s="183">
        <f t="shared" si="1"/>
        <v>0</v>
      </c>
      <c r="Q11" s="231"/>
      <c r="R11" s="186">
        <f>SUM(D11,F11,H11,J11,N11)</f>
        <v>0</v>
      </c>
      <c r="S11" s="187">
        <f>SUM(E11,G11,I11,M11,Q11)</f>
        <v>0</v>
      </c>
    </row>
    <row r="12" spans="1:20" s="69" customFormat="1" ht="23.15" customHeight="1" x14ac:dyDescent="0.4">
      <c r="A12" s="285" t="s">
        <v>97</v>
      </c>
      <c r="B12" s="87"/>
      <c r="C12" s="212"/>
      <c r="D12" s="87">
        <f>SUBTOTAL(9,D13:D25)</f>
        <v>0</v>
      </c>
      <c r="E12" s="87"/>
      <c r="F12" s="87">
        <f>SUBTOTAL(9,F13:F25)</f>
        <v>0</v>
      </c>
      <c r="G12" s="87"/>
      <c r="H12" s="87">
        <f>SUBTOTAL(9,H13:H25)</f>
        <v>0</v>
      </c>
      <c r="I12" s="87"/>
      <c r="J12" s="87">
        <f>SUBTOTAL(9,J13:J25)</f>
        <v>0</v>
      </c>
      <c r="K12" s="87"/>
      <c r="L12" s="87"/>
      <c r="M12" s="87"/>
      <c r="N12" s="87">
        <f>SUBTOTAL(9,N13:N25)</f>
        <v>0</v>
      </c>
      <c r="O12" s="87"/>
      <c r="P12" s="87"/>
      <c r="Q12" s="87"/>
      <c r="R12" s="213">
        <f>SUBTOTAL(9,R13:R25)</f>
        <v>0</v>
      </c>
      <c r="S12" s="274"/>
      <c r="T12" s="68"/>
    </row>
    <row r="13" spans="1:20" s="4" customFormat="1" ht="21" customHeight="1" x14ac:dyDescent="0.4">
      <c r="A13" s="287"/>
      <c r="B13" s="2" t="s">
        <v>4</v>
      </c>
      <c r="C13" s="185">
        <f t="shared" ref="C13:C25" si="2">IFERROR(S13/R13,0)</f>
        <v>0</v>
      </c>
      <c r="D13" s="235"/>
      <c r="E13" s="231"/>
      <c r="F13" s="235"/>
      <c r="G13" s="231"/>
      <c r="H13" s="235"/>
      <c r="I13" s="231"/>
      <c r="J13" s="235"/>
      <c r="K13" s="234"/>
      <c r="L13" s="183">
        <f t="shared" si="0"/>
        <v>0</v>
      </c>
      <c r="M13" s="231"/>
      <c r="N13" s="235"/>
      <c r="O13" s="234"/>
      <c r="P13" s="183">
        <f t="shared" si="1"/>
        <v>0</v>
      </c>
      <c r="Q13" s="231"/>
      <c r="R13" s="186">
        <f t="shared" ref="R13:R25" si="3">SUM(D13,F13,H13,J13,N13)</f>
        <v>0</v>
      </c>
      <c r="S13" s="187">
        <f t="shared" ref="S13:S25" si="4">SUM(E13,G13,I13,M13,Q13)</f>
        <v>0</v>
      </c>
    </row>
    <row r="14" spans="1:20" s="4" customFormat="1" ht="21" customHeight="1" x14ac:dyDescent="0.4">
      <c r="A14" s="287"/>
      <c r="B14" s="2" t="s">
        <v>4</v>
      </c>
      <c r="C14" s="185">
        <f t="shared" si="2"/>
        <v>0</v>
      </c>
      <c r="D14" s="235"/>
      <c r="E14" s="231"/>
      <c r="F14" s="235"/>
      <c r="G14" s="231"/>
      <c r="H14" s="235"/>
      <c r="I14" s="231"/>
      <c r="J14" s="235"/>
      <c r="K14" s="234"/>
      <c r="L14" s="183">
        <f t="shared" si="0"/>
        <v>0</v>
      </c>
      <c r="M14" s="231"/>
      <c r="N14" s="235"/>
      <c r="O14" s="234"/>
      <c r="P14" s="183">
        <f t="shared" si="1"/>
        <v>0</v>
      </c>
      <c r="Q14" s="231"/>
      <c r="R14" s="186">
        <f t="shared" si="3"/>
        <v>0</v>
      </c>
      <c r="S14" s="187">
        <f t="shared" si="4"/>
        <v>0</v>
      </c>
    </row>
    <row r="15" spans="1:20" s="4" customFormat="1" ht="21" customHeight="1" x14ac:dyDescent="0.4">
      <c r="A15" s="287"/>
      <c r="B15" s="2" t="s">
        <v>4</v>
      </c>
      <c r="C15" s="185">
        <f t="shared" si="2"/>
        <v>0</v>
      </c>
      <c r="D15" s="235"/>
      <c r="E15" s="231"/>
      <c r="F15" s="235"/>
      <c r="G15" s="231"/>
      <c r="H15" s="235"/>
      <c r="I15" s="231"/>
      <c r="J15" s="235"/>
      <c r="K15" s="234"/>
      <c r="L15" s="183">
        <f t="shared" si="0"/>
        <v>0</v>
      </c>
      <c r="M15" s="231"/>
      <c r="N15" s="235"/>
      <c r="O15" s="234"/>
      <c r="P15" s="183">
        <f t="shared" si="1"/>
        <v>0</v>
      </c>
      <c r="Q15" s="231"/>
      <c r="R15" s="186">
        <f t="shared" si="3"/>
        <v>0</v>
      </c>
      <c r="S15" s="187">
        <f t="shared" si="4"/>
        <v>0</v>
      </c>
    </row>
    <row r="16" spans="1:20" s="4" customFormat="1" ht="21" customHeight="1" x14ac:dyDescent="0.4">
      <c r="A16" s="287"/>
      <c r="B16" s="2" t="s">
        <v>4</v>
      </c>
      <c r="C16" s="185">
        <f t="shared" si="2"/>
        <v>0</v>
      </c>
      <c r="D16" s="235"/>
      <c r="E16" s="231"/>
      <c r="F16" s="235"/>
      <c r="G16" s="231"/>
      <c r="H16" s="235"/>
      <c r="I16" s="231"/>
      <c r="J16" s="235"/>
      <c r="K16" s="234"/>
      <c r="L16" s="183">
        <f t="shared" si="0"/>
        <v>0</v>
      </c>
      <c r="M16" s="231"/>
      <c r="N16" s="235"/>
      <c r="O16" s="234"/>
      <c r="P16" s="183">
        <f t="shared" si="1"/>
        <v>0</v>
      </c>
      <c r="Q16" s="231"/>
      <c r="R16" s="186">
        <f t="shared" si="3"/>
        <v>0</v>
      </c>
      <c r="S16" s="187">
        <f t="shared" si="4"/>
        <v>0</v>
      </c>
    </row>
    <row r="17" spans="1:20" s="4" customFormat="1" ht="21" customHeight="1" x14ac:dyDescent="0.4">
      <c r="A17" s="287"/>
      <c r="B17" s="2" t="s">
        <v>4</v>
      </c>
      <c r="C17" s="185">
        <f t="shared" si="2"/>
        <v>0</v>
      </c>
      <c r="D17" s="235"/>
      <c r="E17" s="231"/>
      <c r="F17" s="235"/>
      <c r="G17" s="231"/>
      <c r="H17" s="235"/>
      <c r="I17" s="231"/>
      <c r="J17" s="235"/>
      <c r="K17" s="234"/>
      <c r="L17" s="183">
        <f t="shared" si="0"/>
        <v>0</v>
      </c>
      <c r="M17" s="231"/>
      <c r="N17" s="235"/>
      <c r="O17" s="234"/>
      <c r="P17" s="183">
        <f t="shared" si="1"/>
        <v>0</v>
      </c>
      <c r="Q17" s="231"/>
      <c r="R17" s="186">
        <f t="shared" si="3"/>
        <v>0</v>
      </c>
      <c r="S17" s="187">
        <f t="shared" si="4"/>
        <v>0</v>
      </c>
    </row>
    <row r="18" spans="1:20" s="4" customFormat="1" ht="21" customHeight="1" x14ac:dyDescent="0.4">
      <c r="A18" s="287"/>
      <c r="B18" s="2" t="s">
        <v>4</v>
      </c>
      <c r="C18" s="185">
        <f t="shared" si="2"/>
        <v>0</v>
      </c>
      <c r="D18" s="235"/>
      <c r="E18" s="231"/>
      <c r="F18" s="235"/>
      <c r="G18" s="231"/>
      <c r="H18" s="235"/>
      <c r="I18" s="231"/>
      <c r="J18" s="235"/>
      <c r="K18" s="234"/>
      <c r="L18" s="183">
        <f t="shared" si="0"/>
        <v>0</v>
      </c>
      <c r="M18" s="231"/>
      <c r="N18" s="235"/>
      <c r="O18" s="234"/>
      <c r="P18" s="183">
        <f t="shared" si="1"/>
        <v>0</v>
      </c>
      <c r="Q18" s="231"/>
      <c r="R18" s="186">
        <f t="shared" si="3"/>
        <v>0</v>
      </c>
      <c r="S18" s="187">
        <f t="shared" si="4"/>
        <v>0</v>
      </c>
    </row>
    <row r="19" spans="1:20" s="4" customFormat="1" ht="21" customHeight="1" x14ac:dyDescent="0.4">
      <c r="A19" s="287"/>
      <c r="B19" s="2" t="s">
        <v>4</v>
      </c>
      <c r="C19" s="185">
        <f t="shared" si="2"/>
        <v>0</v>
      </c>
      <c r="D19" s="235"/>
      <c r="E19" s="231"/>
      <c r="F19" s="235"/>
      <c r="G19" s="231"/>
      <c r="H19" s="235"/>
      <c r="I19" s="231"/>
      <c r="J19" s="235"/>
      <c r="K19" s="234"/>
      <c r="L19" s="183">
        <f t="shared" si="0"/>
        <v>0</v>
      </c>
      <c r="M19" s="231"/>
      <c r="N19" s="235"/>
      <c r="O19" s="234"/>
      <c r="P19" s="183">
        <f t="shared" si="1"/>
        <v>0</v>
      </c>
      <c r="Q19" s="231"/>
      <c r="R19" s="186">
        <f t="shared" si="3"/>
        <v>0</v>
      </c>
      <c r="S19" s="187">
        <f t="shared" si="4"/>
        <v>0</v>
      </c>
    </row>
    <row r="20" spans="1:20" s="4" customFormat="1" ht="21" customHeight="1" x14ac:dyDescent="0.4">
      <c r="A20" s="287"/>
      <c r="B20" s="2" t="s">
        <v>4</v>
      </c>
      <c r="C20" s="185">
        <f t="shared" si="2"/>
        <v>0</v>
      </c>
      <c r="D20" s="235"/>
      <c r="E20" s="231"/>
      <c r="F20" s="235"/>
      <c r="G20" s="231"/>
      <c r="H20" s="235"/>
      <c r="I20" s="231"/>
      <c r="J20" s="235"/>
      <c r="K20" s="234"/>
      <c r="L20" s="183">
        <f t="shared" si="0"/>
        <v>0</v>
      </c>
      <c r="M20" s="231"/>
      <c r="N20" s="235"/>
      <c r="O20" s="234"/>
      <c r="P20" s="183">
        <f t="shared" si="1"/>
        <v>0</v>
      </c>
      <c r="Q20" s="231"/>
      <c r="R20" s="186">
        <f t="shared" si="3"/>
        <v>0</v>
      </c>
      <c r="S20" s="187">
        <f t="shared" si="4"/>
        <v>0</v>
      </c>
    </row>
    <row r="21" spans="1:20" s="4" customFormat="1" ht="21" customHeight="1" x14ac:dyDescent="0.4">
      <c r="A21" s="287"/>
      <c r="B21" s="2" t="s">
        <v>4</v>
      </c>
      <c r="C21" s="185">
        <f t="shared" si="2"/>
        <v>0</v>
      </c>
      <c r="D21" s="235"/>
      <c r="E21" s="231"/>
      <c r="F21" s="235"/>
      <c r="G21" s="231"/>
      <c r="H21" s="235"/>
      <c r="I21" s="231"/>
      <c r="J21" s="235"/>
      <c r="K21" s="234"/>
      <c r="L21" s="183">
        <f t="shared" si="0"/>
        <v>0</v>
      </c>
      <c r="M21" s="231"/>
      <c r="N21" s="235"/>
      <c r="O21" s="234"/>
      <c r="P21" s="183">
        <f t="shared" si="1"/>
        <v>0</v>
      </c>
      <c r="Q21" s="231"/>
      <c r="R21" s="186">
        <f t="shared" si="3"/>
        <v>0</v>
      </c>
      <c r="S21" s="187">
        <f t="shared" si="4"/>
        <v>0</v>
      </c>
    </row>
    <row r="22" spans="1:20" s="4" customFormat="1" ht="21" customHeight="1" x14ac:dyDescent="0.4">
      <c r="A22" s="287"/>
      <c r="B22" s="2" t="s">
        <v>4</v>
      </c>
      <c r="C22" s="185">
        <f t="shared" si="2"/>
        <v>0</v>
      </c>
      <c r="D22" s="235"/>
      <c r="E22" s="231"/>
      <c r="F22" s="235"/>
      <c r="G22" s="231"/>
      <c r="H22" s="235"/>
      <c r="I22" s="231"/>
      <c r="J22" s="235"/>
      <c r="K22" s="234"/>
      <c r="L22" s="183">
        <f t="shared" si="0"/>
        <v>0</v>
      </c>
      <c r="M22" s="231"/>
      <c r="N22" s="235"/>
      <c r="O22" s="234"/>
      <c r="P22" s="183">
        <f t="shared" si="1"/>
        <v>0</v>
      </c>
      <c r="Q22" s="231"/>
      <c r="R22" s="186">
        <f t="shared" si="3"/>
        <v>0</v>
      </c>
      <c r="S22" s="187">
        <f t="shared" si="4"/>
        <v>0</v>
      </c>
    </row>
    <row r="23" spans="1:20" s="4" customFormat="1" ht="21" customHeight="1" x14ac:dyDescent="0.4">
      <c r="A23" s="287"/>
      <c r="B23" s="2" t="s">
        <v>4</v>
      </c>
      <c r="C23" s="185">
        <f t="shared" si="2"/>
        <v>0</v>
      </c>
      <c r="D23" s="235"/>
      <c r="E23" s="231"/>
      <c r="F23" s="235"/>
      <c r="G23" s="231"/>
      <c r="H23" s="235"/>
      <c r="I23" s="231"/>
      <c r="J23" s="235"/>
      <c r="K23" s="234"/>
      <c r="L23" s="183">
        <f t="shared" si="0"/>
        <v>0</v>
      </c>
      <c r="M23" s="231"/>
      <c r="N23" s="235"/>
      <c r="O23" s="234"/>
      <c r="P23" s="183">
        <f t="shared" si="1"/>
        <v>0</v>
      </c>
      <c r="Q23" s="231"/>
      <c r="R23" s="186">
        <f t="shared" si="3"/>
        <v>0</v>
      </c>
      <c r="S23" s="187">
        <f t="shared" si="4"/>
        <v>0</v>
      </c>
    </row>
    <row r="24" spans="1:20" s="4" customFormat="1" ht="21" customHeight="1" x14ac:dyDescent="0.4">
      <c r="A24" s="287"/>
      <c r="B24" s="2" t="s">
        <v>4</v>
      </c>
      <c r="C24" s="185">
        <f t="shared" si="2"/>
        <v>0</v>
      </c>
      <c r="D24" s="235"/>
      <c r="E24" s="231"/>
      <c r="F24" s="235"/>
      <c r="G24" s="231"/>
      <c r="H24" s="235"/>
      <c r="I24" s="231"/>
      <c r="J24" s="235"/>
      <c r="K24" s="234"/>
      <c r="L24" s="183">
        <f t="shared" si="0"/>
        <v>0</v>
      </c>
      <c r="M24" s="231"/>
      <c r="N24" s="235"/>
      <c r="O24" s="234"/>
      <c r="P24" s="183">
        <f t="shared" si="1"/>
        <v>0</v>
      </c>
      <c r="Q24" s="231"/>
      <c r="R24" s="186">
        <f t="shared" si="3"/>
        <v>0</v>
      </c>
      <c r="S24" s="187">
        <f t="shared" si="4"/>
        <v>0</v>
      </c>
    </row>
    <row r="25" spans="1:20" s="4" customFormat="1" ht="21" customHeight="1" x14ac:dyDescent="0.4">
      <c r="A25" s="287"/>
      <c r="B25" s="2" t="s">
        <v>4</v>
      </c>
      <c r="C25" s="185">
        <f t="shared" si="2"/>
        <v>0</v>
      </c>
      <c r="D25" s="235"/>
      <c r="E25" s="231"/>
      <c r="F25" s="235"/>
      <c r="G25" s="231"/>
      <c r="H25" s="235"/>
      <c r="I25" s="231"/>
      <c r="J25" s="235"/>
      <c r="K25" s="234"/>
      <c r="L25" s="183">
        <f t="shared" si="0"/>
        <v>0</v>
      </c>
      <c r="M25" s="231"/>
      <c r="N25" s="235"/>
      <c r="O25" s="234"/>
      <c r="P25" s="183">
        <f t="shared" si="1"/>
        <v>0</v>
      </c>
      <c r="Q25" s="231"/>
      <c r="R25" s="186">
        <f t="shared" si="3"/>
        <v>0</v>
      </c>
      <c r="S25" s="187">
        <f t="shared" si="4"/>
        <v>0</v>
      </c>
    </row>
    <row r="26" spans="1:20" s="69" customFormat="1" ht="23.15" customHeight="1" x14ac:dyDescent="0.4">
      <c r="A26" s="285" t="s">
        <v>100</v>
      </c>
      <c r="B26" s="83"/>
      <c r="C26" s="210"/>
      <c r="D26" s="83">
        <f>SUBTOTAL(9,D27:D37)</f>
        <v>0</v>
      </c>
      <c r="E26" s="83"/>
      <c r="F26" s="83">
        <f>SUBTOTAL(9,F27:F37)</f>
        <v>0</v>
      </c>
      <c r="G26" s="83"/>
      <c r="H26" s="83">
        <f>SUBTOTAL(9,H27:H37)</f>
        <v>0</v>
      </c>
      <c r="I26" s="83"/>
      <c r="J26" s="83">
        <f>SUBTOTAL(9,J27:J37)</f>
        <v>0</v>
      </c>
      <c r="K26" s="83"/>
      <c r="L26" s="83"/>
      <c r="M26" s="83"/>
      <c r="N26" s="83">
        <f>SUBTOTAL(9,N27:N37)</f>
        <v>0</v>
      </c>
      <c r="O26" s="83"/>
      <c r="P26" s="83"/>
      <c r="Q26" s="83"/>
      <c r="R26" s="211">
        <f>SUBTOTAL(9,R27:R37)</f>
        <v>0</v>
      </c>
      <c r="S26" s="310"/>
      <c r="T26" s="68"/>
    </row>
    <row r="27" spans="1:20" s="4" customFormat="1" ht="21" customHeight="1" x14ac:dyDescent="0.4">
      <c r="A27" s="287"/>
      <c r="B27" s="2"/>
      <c r="C27" s="185">
        <f t="shared" ref="C27:C37" si="5">IFERROR(S27/R27,0)</f>
        <v>0</v>
      </c>
      <c r="D27" s="235"/>
      <c r="E27" s="231"/>
      <c r="F27" s="235"/>
      <c r="G27" s="231"/>
      <c r="H27" s="235"/>
      <c r="I27" s="231"/>
      <c r="J27" s="235"/>
      <c r="K27" s="234"/>
      <c r="L27" s="183">
        <f t="shared" si="0"/>
        <v>0</v>
      </c>
      <c r="M27" s="231"/>
      <c r="N27" s="235"/>
      <c r="O27" s="234"/>
      <c r="P27" s="183">
        <f t="shared" si="1"/>
        <v>0</v>
      </c>
      <c r="Q27" s="231"/>
      <c r="R27" s="186">
        <f t="shared" ref="R27:R37" si="6">SUM(D27,F27,H27,J27,N27)</f>
        <v>0</v>
      </c>
      <c r="S27" s="187">
        <f t="shared" ref="S27:S40" si="7">SUM(E27,G27,I27,M27,Q27)</f>
        <v>0</v>
      </c>
    </row>
    <row r="28" spans="1:20" s="4" customFormat="1" ht="21" customHeight="1" x14ac:dyDescent="0.4">
      <c r="A28" s="230"/>
      <c r="B28" s="2"/>
      <c r="C28" s="185">
        <f t="shared" si="5"/>
        <v>0</v>
      </c>
      <c r="D28" s="235"/>
      <c r="E28" s="231"/>
      <c r="F28" s="235"/>
      <c r="G28" s="231"/>
      <c r="H28" s="235"/>
      <c r="I28" s="231"/>
      <c r="J28" s="235"/>
      <c r="K28" s="234"/>
      <c r="L28" s="183">
        <f t="shared" si="0"/>
        <v>0</v>
      </c>
      <c r="M28" s="231"/>
      <c r="N28" s="235"/>
      <c r="O28" s="234"/>
      <c r="P28" s="183">
        <f t="shared" si="1"/>
        <v>0</v>
      </c>
      <c r="Q28" s="231"/>
      <c r="R28" s="186">
        <f t="shared" si="6"/>
        <v>0</v>
      </c>
      <c r="S28" s="187">
        <f t="shared" si="7"/>
        <v>0</v>
      </c>
    </row>
    <row r="29" spans="1:20" s="4" customFormat="1" ht="21" customHeight="1" x14ac:dyDescent="0.4">
      <c r="A29" s="230"/>
      <c r="B29" s="2"/>
      <c r="C29" s="185">
        <f t="shared" si="5"/>
        <v>0</v>
      </c>
      <c r="D29" s="235"/>
      <c r="E29" s="231"/>
      <c r="F29" s="235"/>
      <c r="G29" s="231"/>
      <c r="H29" s="235"/>
      <c r="I29" s="231"/>
      <c r="J29" s="235"/>
      <c r="K29" s="234"/>
      <c r="L29" s="183">
        <f t="shared" si="0"/>
        <v>0</v>
      </c>
      <c r="M29" s="231"/>
      <c r="N29" s="235"/>
      <c r="O29" s="234"/>
      <c r="P29" s="183">
        <f t="shared" si="1"/>
        <v>0</v>
      </c>
      <c r="Q29" s="231"/>
      <c r="R29" s="186">
        <f t="shared" si="6"/>
        <v>0</v>
      </c>
      <c r="S29" s="187">
        <f t="shared" si="7"/>
        <v>0</v>
      </c>
    </row>
    <row r="30" spans="1:20" s="4" customFormat="1" ht="21" customHeight="1" x14ac:dyDescent="0.4">
      <c r="A30" s="230"/>
      <c r="B30" s="2"/>
      <c r="C30" s="185">
        <f t="shared" si="5"/>
        <v>0</v>
      </c>
      <c r="D30" s="235"/>
      <c r="E30" s="231"/>
      <c r="F30" s="235"/>
      <c r="G30" s="231"/>
      <c r="H30" s="235"/>
      <c r="I30" s="231"/>
      <c r="J30" s="235"/>
      <c r="K30" s="234"/>
      <c r="L30" s="183">
        <f t="shared" si="0"/>
        <v>0</v>
      </c>
      <c r="M30" s="231"/>
      <c r="N30" s="235"/>
      <c r="O30" s="234"/>
      <c r="P30" s="183">
        <f t="shared" si="1"/>
        <v>0</v>
      </c>
      <c r="Q30" s="231"/>
      <c r="R30" s="186">
        <f t="shared" si="6"/>
        <v>0</v>
      </c>
      <c r="S30" s="187">
        <f t="shared" si="7"/>
        <v>0</v>
      </c>
    </row>
    <row r="31" spans="1:20" s="4" customFormat="1" ht="21" customHeight="1" x14ac:dyDescent="0.4">
      <c r="A31" s="230"/>
      <c r="B31" s="2"/>
      <c r="C31" s="185">
        <f t="shared" si="5"/>
        <v>0</v>
      </c>
      <c r="D31" s="235"/>
      <c r="E31" s="231"/>
      <c r="F31" s="235"/>
      <c r="G31" s="231"/>
      <c r="H31" s="235"/>
      <c r="I31" s="231"/>
      <c r="J31" s="235"/>
      <c r="K31" s="234"/>
      <c r="L31" s="183">
        <f t="shared" si="0"/>
        <v>0</v>
      </c>
      <c r="M31" s="231"/>
      <c r="N31" s="235"/>
      <c r="O31" s="234"/>
      <c r="P31" s="183">
        <f t="shared" si="1"/>
        <v>0</v>
      </c>
      <c r="Q31" s="231"/>
      <c r="R31" s="186">
        <f t="shared" si="6"/>
        <v>0</v>
      </c>
      <c r="S31" s="187">
        <f t="shared" si="7"/>
        <v>0</v>
      </c>
    </row>
    <row r="32" spans="1:20" s="4" customFormat="1" ht="21" customHeight="1" x14ac:dyDescent="0.4">
      <c r="A32" s="230"/>
      <c r="B32" s="2"/>
      <c r="C32" s="185">
        <f t="shared" si="5"/>
        <v>0</v>
      </c>
      <c r="D32" s="235"/>
      <c r="E32" s="231"/>
      <c r="F32" s="235"/>
      <c r="G32" s="231"/>
      <c r="H32" s="235"/>
      <c r="I32" s="231"/>
      <c r="J32" s="235"/>
      <c r="K32" s="234"/>
      <c r="L32" s="183">
        <f t="shared" si="0"/>
        <v>0</v>
      </c>
      <c r="M32" s="231"/>
      <c r="N32" s="235"/>
      <c r="O32" s="234"/>
      <c r="P32" s="183">
        <f t="shared" si="1"/>
        <v>0</v>
      </c>
      <c r="Q32" s="231"/>
      <c r="R32" s="186">
        <f t="shared" si="6"/>
        <v>0</v>
      </c>
      <c r="S32" s="187">
        <f t="shared" si="7"/>
        <v>0</v>
      </c>
    </row>
    <row r="33" spans="1:20" s="4" customFormat="1" ht="21" customHeight="1" x14ac:dyDescent="0.4">
      <c r="A33" s="230"/>
      <c r="B33" s="2"/>
      <c r="C33" s="185">
        <f t="shared" si="5"/>
        <v>0</v>
      </c>
      <c r="D33" s="235"/>
      <c r="E33" s="231"/>
      <c r="F33" s="235"/>
      <c r="G33" s="231"/>
      <c r="H33" s="235"/>
      <c r="I33" s="231"/>
      <c r="J33" s="235"/>
      <c r="K33" s="234"/>
      <c r="L33" s="183">
        <f t="shared" si="0"/>
        <v>0</v>
      </c>
      <c r="M33" s="231"/>
      <c r="N33" s="235"/>
      <c r="O33" s="234"/>
      <c r="P33" s="183">
        <f t="shared" si="1"/>
        <v>0</v>
      </c>
      <c r="Q33" s="231"/>
      <c r="R33" s="186">
        <f t="shared" si="6"/>
        <v>0</v>
      </c>
      <c r="S33" s="187">
        <f t="shared" si="7"/>
        <v>0</v>
      </c>
    </row>
    <row r="34" spans="1:20" s="4" customFormat="1" ht="21" customHeight="1" x14ac:dyDescent="0.4">
      <c r="A34" s="230"/>
      <c r="B34" s="2"/>
      <c r="C34" s="185">
        <f t="shared" si="5"/>
        <v>0</v>
      </c>
      <c r="D34" s="235"/>
      <c r="E34" s="231"/>
      <c r="F34" s="235"/>
      <c r="G34" s="231"/>
      <c r="H34" s="235"/>
      <c r="I34" s="231"/>
      <c r="J34" s="235"/>
      <c r="K34" s="234"/>
      <c r="L34" s="183">
        <f t="shared" si="0"/>
        <v>0</v>
      </c>
      <c r="M34" s="231"/>
      <c r="N34" s="235"/>
      <c r="O34" s="234"/>
      <c r="P34" s="183">
        <f t="shared" si="1"/>
        <v>0</v>
      </c>
      <c r="Q34" s="231"/>
      <c r="R34" s="186">
        <f t="shared" si="6"/>
        <v>0</v>
      </c>
      <c r="S34" s="187">
        <f t="shared" si="7"/>
        <v>0</v>
      </c>
    </row>
    <row r="35" spans="1:20" s="4" customFormat="1" ht="21" customHeight="1" x14ac:dyDescent="0.4">
      <c r="A35" s="230"/>
      <c r="B35" s="2"/>
      <c r="C35" s="185">
        <f t="shared" si="5"/>
        <v>0</v>
      </c>
      <c r="D35" s="235"/>
      <c r="E35" s="231"/>
      <c r="F35" s="235"/>
      <c r="G35" s="231"/>
      <c r="H35" s="235"/>
      <c r="I35" s="231"/>
      <c r="J35" s="235"/>
      <c r="K35" s="234"/>
      <c r="L35" s="183">
        <f t="shared" si="0"/>
        <v>0</v>
      </c>
      <c r="M35" s="231"/>
      <c r="N35" s="235"/>
      <c r="O35" s="234"/>
      <c r="P35" s="183">
        <f t="shared" si="1"/>
        <v>0</v>
      </c>
      <c r="Q35" s="231"/>
      <c r="R35" s="186">
        <f t="shared" si="6"/>
        <v>0</v>
      </c>
      <c r="S35" s="187">
        <f t="shared" si="7"/>
        <v>0</v>
      </c>
    </row>
    <row r="36" spans="1:20" s="4" customFormat="1" ht="21" customHeight="1" x14ac:dyDescent="0.4">
      <c r="A36" s="230"/>
      <c r="B36" s="2"/>
      <c r="C36" s="185">
        <f t="shared" si="5"/>
        <v>0</v>
      </c>
      <c r="D36" s="235"/>
      <c r="E36" s="231"/>
      <c r="F36" s="235"/>
      <c r="G36" s="231"/>
      <c r="H36" s="235"/>
      <c r="I36" s="231"/>
      <c r="J36" s="235"/>
      <c r="K36" s="234"/>
      <c r="L36" s="183">
        <f t="shared" si="0"/>
        <v>0</v>
      </c>
      <c r="M36" s="231"/>
      <c r="N36" s="235"/>
      <c r="O36" s="234"/>
      <c r="P36" s="183">
        <f t="shared" si="1"/>
        <v>0</v>
      </c>
      <c r="Q36" s="231"/>
      <c r="R36" s="186">
        <f t="shared" si="6"/>
        <v>0</v>
      </c>
      <c r="S36" s="187">
        <f t="shared" si="7"/>
        <v>0</v>
      </c>
    </row>
    <row r="37" spans="1:20" s="4" customFormat="1" ht="21" customHeight="1" x14ac:dyDescent="0.4">
      <c r="A37" s="230"/>
      <c r="B37" s="2"/>
      <c r="C37" s="185">
        <f t="shared" si="5"/>
        <v>0</v>
      </c>
      <c r="D37" s="235"/>
      <c r="E37" s="231"/>
      <c r="F37" s="235"/>
      <c r="G37" s="231"/>
      <c r="H37" s="235"/>
      <c r="I37" s="231"/>
      <c r="J37" s="235"/>
      <c r="K37" s="234"/>
      <c r="L37" s="183">
        <f t="shared" si="0"/>
        <v>0</v>
      </c>
      <c r="M37" s="231"/>
      <c r="N37" s="235"/>
      <c r="O37" s="234"/>
      <c r="P37" s="183">
        <f t="shared" si="1"/>
        <v>0</v>
      </c>
      <c r="Q37" s="231"/>
      <c r="R37" s="186">
        <f t="shared" si="6"/>
        <v>0</v>
      </c>
      <c r="S37" s="187">
        <f t="shared" si="7"/>
        <v>0</v>
      </c>
    </row>
    <row r="38" spans="1:20" s="76" customFormat="1" ht="29.15" customHeight="1" x14ac:dyDescent="0.4">
      <c r="A38" s="72" t="s">
        <v>169</v>
      </c>
      <c r="B38" s="176"/>
      <c r="C38" s="177"/>
      <c r="D38" s="102"/>
      <c r="E38" s="73">
        <f>SUBTOTAL(9,E7:E37)</f>
        <v>0</v>
      </c>
      <c r="F38" s="102"/>
      <c r="G38" s="73">
        <f>SUBTOTAL(9,G7:G37)</f>
        <v>0</v>
      </c>
      <c r="H38" s="102"/>
      <c r="I38" s="73">
        <f>SUBTOTAL(9,I7:I37)</f>
        <v>0</v>
      </c>
      <c r="J38" s="103"/>
      <c r="K38" s="104"/>
      <c r="L38" s="105"/>
      <c r="M38" s="90">
        <f>SUBTOTAL(9,M7:M37)</f>
        <v>0</v>
      </c>
      <c r="N38" s="103"/>
      <c r="O38" s="104"/>
      <c r="P38" s="105"/>
      <c r="Q38" s="90">
        <f>SUBTOTAL(9,Q7:Q37)</f>
        <v>0</v>
      </c>
      <c r="R38" s="181"/>
      <c r="S38" s="73">
        <f t="shared" si="7"/>
        <v>0</v>
      </c>
    </row>
    <row r="39" spans="1:20" s="74" customFormat="1" ht="29.15" customHeight="1" x14ac:dyDescent="0.4">
      <c r="A39" s="72" t="s">
        <v>170</v>
      </c>
      <c r="B39" s="106"/>
      <c r="C39" s="88"/>
      <c r="D39" s="75" t="s">
        <v>91</v>
      </c>
      <c r="E39" s="73">
        <f>IFERROR(ROUND(D39*E38,0),0)</f>
        <v>0</v>
      </c>
      <c r="F39" s="75" t="s">
        <v>91</v>
      </c>
      <c r="G39" s="73">
        <f>IFERROR(ROUND(F39*G38,0),0)</f>
        <v>0</v>
      </c>
      <c r="H39" s="314" t="s">
        <v>91</v>
      </c>
      <c r="I39" s="73">
        <f>IFERROR(ROUND(H39*I38,0),0)</f>
        <v>0</v>
      </c>
      <c r="J39" s="107"/>
      <c r="K39" s="108"/>
      <c r="L39" s="91" t="s">
        <v>91</v>
      </c>
      <c r="M39" s="73">
        <f>IFERROR(L39*M38,0)</f>
        <v>0</v>
      </c>
      <c r="N39" s="107"/>
      <c r="O39" s="108"/>
      <c r="P39" s="91" t="s">
        <v>91</v>
      </c>
      <c r="Q39" s="73">
        <f>IFERROR(P39*Q38,0)</f>
        <v>0</v>
      </c>
      <c r="R39" s="88"/>
      <c r="S39" s="73">
        <f t="shared" si="7"/>
        <v>0</v>
      </c>
    </row>
    <row r="40" spans="1:20" s="89" customFormat="1" ht="29.15" customHeight="1" x14ac:dyDescent="0.5">
      <c r="A40" s="164" t="s">
        <v>171</v>
      </c>
      <c r="B40" s="178"/>
      <c r="C40" s="178"/>
      <c r="D40" s="165">
        <f>SUBTOTAL(9,D7:D37)</f>
        <v>0</v>
      </c>
      <c r="E40" s="166">
        <f>E38+E39</f>
        <v>0</v>
      </c>
      <c r="F40" s="165">
        <f>SUBTOTAL(9,F7:F37)</f>
        <v>0</v>
      </c>
      <c r="G40" s="166">
        <f>G38+G39</f>
        <v>0</v>
      </c>
      <c r="H40" s="165">
        <f>SUBTOTAL(9,H7:H37)</f>
        <v>0</v>
      </c>
      <c r="I40" s="166">
        <f>I38+I39</f>
        <v>0</v>
      </c>
      <c r="J40" s="165">
        <f>SUBTOTAL(9,J7:J37)</f>
        <v>0</v>
      </c>
      <c r="K40" s="167" t="str">
        <f>IFERROR(AVERAGE(K7:K25),"0%")</f>
        <v>0%</v>
      </c>
      <c r="L40" s="168">
        <f>SUBTOTAL(9,L7:L37)</f>
        <v>0</v>
      </c>
      <c r="M40" s="169">
        <f>M38+M39</f>
        <v>0</v>
      </c>
      <c r="N40" s="165">
        <f>SUBTOTAL(9,N7:N37)</f>
        <v>0</v>
      </c>
      <c r="O40" s="167" t="str">
        <f>IFERROR(AVERAGE(O7:O25),"0%")</f>
        <v>0%</v>
      </c>
      <c r="P40" s="168">
        <f>SUBTOTAL(9,P7:P37)</f>
        <v>0</v>
      </c>
      <c r="Q40" s="169">
        <f>Q38+Q39</f>
        <v>0</v>
      </c>
      <c r="R40" s="165">
        <f>SUM(D40,F40,H40,N40)</f>
        <v>0</v>
      </c>
      <c r="S40" s="166">
        <f t="shared" si="7"/>
        <v>0</v>
      </c>
    </row>
    <row r="41" spans="1:20" s="6" customFormat="1" ht="18" customHeight="1" x14ac:dyDescent="0.35">
      <c r="A41" s="70"/>
      <c r="B41" s="15"/>
      <c r="C41" s="16"/>
      <c r="D41" s="17"/>
      <c r="E41" s="17"/>
      <c r="F41" s="17"/>
      <c r="G41" s="17"/>
      <c r="H41" s="17"/>
      <c r="I41" s="17"/>
      <c r="J41" s="17"/>
      <c r="K41" s="17"/>
      <c r="L41" s="17"/>
      <c r="M41" s="17"/>
      <c r="N41" s="17"/>
      <c r="O41" s="17"/>
      <c r="P41" s="17"/>
      <c r="Q41" s="17"/>
      <c r="R41" s="16"/>
      <c r="S41" s="71"/>
    </row>
    <row r="42" spans="1:20" s="112" customFormat="1" ht="31" customHeight="1" x14ac:dyDescent="0.35">
      <c r="A42" s="109" t="s">
        <v>96</v>
      </c>
      <c r="B42" s="110"/>
      <c r="C42" s="110"/>
      <c r="D42" s="110"/>
      <c r="E42" s="110"/>
      <c r="F42" s="110"/>
      <c r="G42" s="110"/>
      <c r="H42" s="110"/>
      <c r="I42" s="110"/>
      <c r="J42" s="110"/>
      <c r="K42" s="110"/>
      <c r="L42" s="110"/>
      <c r="M42" s="110"/>
      <c r="N42" s="110"/>
      <c r="O42" s="110"/>
      <c r="P42" s="110"/>
      <c r="Q42" s="110"/>
      <c r="R42" s="110"/>
      <c r="S42" s="275"/>
      <c r="T42" s="111"/>
    </row>
    <row r="43" spans="1:20" s="69" customFormat="1" ht="23.15" customHeight="1" x14ac:dyDescent="0.4">
      <c r="A43" s="285" t="s">
        <v>99</v>
      </c>
      <c r="B43" s="83"/>
      <c r="C43" s="212" t="s">
        <v>93</v>
      </c>
      <c r="D43" s="83">
        <f>SUBTOTAL(9,D44:D50)</f>
        <v>0</v>
      </c>
      <c r="E43" s="83"/>
      <c r="F43" s="83">
        <f>SUBTOTAL(9,F44:F50)</f>
        <v>0</v>
      </c>
      <c r="G43" s="83"/>
      <c r="H43" s="83">
        <f>SUBTOTAL(9,H44:H50)</f>
        <v>0</v>
      </c>
      <c r="I43" s="83"/>
      <c r="J43" s="83">
        <f>SUBTOTAL(9,J44:J50)</f>
        <v>0</v>
      </c>
      <c r="K43" s="83"/>
      <c r="L43" s="83"/>
      <c r="M43" s="83"/>
      <c r="N43" s="83">
        <f>SUBTOTAL(9,N44:N50)</f>
        <v>0</v>
      </c>
      <c r="O43" s="83"/>
      <c r="P43" s="83"/>
      <c r="Q43" s="83"/>
      <c r="R43" s="211">
        <f>SUBTOTAL(9,R44:R50)</f>
        <v>0</v>
      </c>
      <c r="S43" s="276"/>
      <c r="T43" s="68"/>
    </row>
    <row r="44" spans="1:20" s="4" customFormat="1" ht="21" customHeight="1" x14ac:dyDescent="0.4">
      <c r="A44" s="230" t="s">
        <v>88</v>
      </c>
      <c r="B44" s="2" t="s">
        <v>4</v>
      </c>
      <c r="C44" s="185">
        <f t="shared" ref="C44:C50" si="8">IFERROR(S44/R44,0)</f>
        <v>0</v>
      </c>
      <c r="D44" s="235"/>
      <c r="E44" s="231"/>
      <c r="F44" s="235"/>
      <c r="G44" s="231"/>
      <c r="H44" s="235"/>
      <c r="I44" s="231"/>
      <c r="J44" s="235"/>
      <c r="K44" s="234"/>
      <c r="L44" s="183">
        <f t="shared" ref="L44:L50" si="9">J44*(K44*1808)</f>
        <v>0</v>
      </c>
      <c r="M44" s="231"/>
      <c r="N44" s="235"/>
      <c r="O44" s="234"/>
      <c r="P44" s="183">
        <f t="shared" ref="P44:P50" si="10">N44*(O44*1808)</f>
        <v>0</v>
      </c>
      <c r="Q44" s="231"/>
      <c r="R44" s="186">
        <f>SUM(D44,F44,H44,J44,N44)</f>
        <v>0</v>
      </c>
      <c r="S44" s="187">
        <f>SUM(E44,G44,I44,M44,Q44)</f>
        <v>0</v>
      </c>
    </row>
    <row r="45" spans="1:20" s="4" customFormat="1" ht="21" customHeight="1" x14ac:dyDescent="0.4">
      <c r="A45" s="230" t="s">
        <v>89</v>
      </c>
      <c r="B45" s="2" t="s">
        <v>4</v>
      </c>
      <c r="C45" s="185">
        <f t="shared" si="8"/>
        <v>0</v>
      </c>
      <c r="D45" s="235"/>
      <c r="E45" s="231"/>
      <c r="F45" s="235"/>
      <c r="G45" s="231"/>
      <c r="H45" s="235"/>
      <c r="I45" s="231"/>
      <c r="J45" s="235"/>
      <c r="K45" s="234"/>
      <c r="L45" s="183">
        <f t="shared" si="9"/>
        <v>0</v>
      </c>
      <c r="M45" s="231"/>
      <c r="N45" s="235"/>
      <c r="O45" s="234"/>
      <c r="P45" s="183">
        <f t="shared" si="10"/>
        <v>0</v>
      </c>
      <c r="Q45" s="231"/>
      <c r="R45" s="186">
        <f t="shared" ref="R45:R50" si="11">SUM(D45,F45,H45,J45,N45)</f>
        <v>0</v>
      </c>
      <c r="S45" s="187">
        <f t="shared" ref="S45:S50" si="12">SUM(E45,G45,I45,M45,Q45)</f>
        <v>0</v>
      </c>
    </row>
    <row r="46" spans="1:20" s="4" customFormat="1" ht="21" customHeight="1" x14ac:dyDescent="0.4">
      <c r="A46" s="230" t="s">
        <v>90</v>
      </c>
      <c r="B46" s="2" t="s">
        <v>4</v>
      </c>
      <c r="C46" s="185">
        <f t="shared" si="8"/>
        <v>0</v>
      </c>
      <c r="D46" s="235"/>
      <c r="E46" s="231"/>
      <c r="F46" s="235"/>
      <c r="G46" s="231"/>
      <c r="H46" s="235"/>
      <c r="I46" s="231"/>
      <c r="J46" s="235"/>
      <c r="K46" s="234"/>
      <c r="L46" s="183">
        <f t="shared" si="9"/>
        <v>0</v>
      </c>
      <c r="M46" s="231"/>
      <c r="N46" s="235"/>
      <c r="O46" s="234"/>
      <c r="P46" s="183">
        <f t="shared" si="10"/>
        <v>0</v>
      </c>
      <c r="Q46" s="231"/>
      <c r="R46" s="186">
        <f t="shared" si="11"/>
        <v>0</v>
      </c>
      <c r="S46" s="187">
        <f t="shared" si="12"/>
        <v>0</v>
      </c>
    </row>
    <row r="47" spans="1:20" s="4" customFormat="1" ht="21" customHeight="1" x14ac:dyDescent="0.4">
      <c r="A47" s="230" t="s">
        <v>172</v>
      </c>
      <c r="B47" s="2" t="s">
        <v>4</v>
      </c>
      <c r="C47" s="185">
        <f t="shared" si="8"/>
        <v>0</v>
      </c>
      <c r="D47" s="235"/>
      <c r="E47" s="231"/>
      <c r="F47" s="235"/>
      <c r="G47" s="231"/>
      <c r="H47" s="235"/>
      <c r="I47" s="231"/>
      <c r="J47" s="235"/>
      <c r="K47" s="234"/>
      <c r="L47" s="183">
        <f t="shared" si="9"/>
        <v>0</v>
      </c>
      <c r="M47" s="231"/>
      <c r="N47" s="235"/>
      <c r="O47" s="234"/>
      <c r="P47" s="183">
        <f t="shared" si="10"/>
        <v>0</v>
      </c>
      <c r="Q47" s="231"/>
      <c r="R47" s="186">
        <f t="shared" si="11"/>
        <v>0</v>
      </c>
      <c r="S47" s="187">
        <f t="shared" si="12"/>
        <v>0</v>
      </c>
    </row>
    <row r="48" spans="1:20" s="4" customFormat="1" ht="21" customHeight="1" x14ac:dyDescent="0.4">
      <c r="A48" s="230"/>
      <c r="B48" s="2" t="s">
        <v>4</v>
      </c>
      <c r="C48" s="185">
        <f t="shared" si="8"/>
        <v>0</v>
      </c>
      <c r="D48" s="235"/>
      <c r="E48" s="231"/>
      <c r="F48" s="235"/>
      <c r="G48" s="231"/>
      <c r="H48" s="235"/>
      <c r="I48" s="231"/>
      <c r="J48" s="235"/>
      <c r="K48" s="234"/>
      <c r="L48" s="183">
        <f t="shared" si="9"/>
        <v>0</v>
      </c>
      <c r="M48" s="231"/>
      <c r="N48" s="235"/>
      <c r="O48" s="234"/>
      <c r="P48" s="183">
        <f t="shared" si="10"/>
        <v>0</v>
      </c>
      <c r="Q48" s="231"/>
      <c r="R48" s="186">
        <f t="shared" si="11"/>
        <v>0</v>
      </c>
      <c r="S48" s="187">
        <f t="shared" si="12"/>
        <v>0</v>
      </c>
    </row>
    <row r="49" spans="1:20" s="4" customFormat="1" ht="21" customHeight="1" x14ac:dyDescent="0.4">
      <c r="A49" s="230"/>
      <c r="B49" s="2" t="s">
        <v>4</v>
      </c>
      <c r="C49" s="185">
        <f t="shared" si="8"/>
        <v>0</v>
      </c>
      <c r="D49" s="235"/>
      <c r="E49" s="231"/>
      <c r="F49" s="235"/>
      <c r="G49" s="231"/>
      <c r="H49" s="235"/>
      <c r="I49" s="231"/>
      <c r="J49" s="235"/>
      <c r="K49" s="234"/>
      <c r="L49" s="183">
        <f t="shared" si="9"/>
        <v>0</v>
      </c>
      <c r="M49" s="231"/>
      <c r="N49" s="235"/>
      <c r="O49" s="234"/>
      <c r="P49" s="183">
        <f t="shared" si="10"/>
        <v>0</v>
      </c>
      <c r="Q49" s="231"/>
      <c r="R49" s="186">
        <f t="shared" si="11"/>
        <v>0</v>
      </c>
      <c r="S49" s="187">
        <f t="shared" si="12"/>
        <v>0</v>
      </c>
    </row>
    <row r="50" spans="1:20" s="4" customFormat="1" ht="21" customHeight="1" x14ac:dyDescent="0.4">
      <c r="A50" s="230"/>
      <c r="B50" s="2" t="s">
        <v>4</v>
      </c>
      <c r="C50" s="185">
        <f t="shared" si="8"/>
        <v>0</v>
      </c>
      <c r="D50" s="235"/>
      <c r="E50" s="231"/>
      <c r="F50" s="235"/>
      <c r="G50" s="231"/>
      <c r="H50" s="235"/>
      <c r="I50" s="231"/>
      <c r="J50" s="235"/>
      <c r="K50" s="234"/>
      <c r="L50" s="183">
        <f t="shared" si="9"/>
        <v>0</v>
      </c>
      <c r="M50" s="231"/>
      <c r="N50" s="235"/>
      <c r="O50" s="234"/>
      <c r="P50" s="183">
        <f t="shared" si="10"/>
        <v>0</v>
      </c>
      <c r="Q50" s="231"/>
      <c r="R50" s="186">
        <f t="shared" si="11"/>
        <v>0</v>
      </c>
      <c r="S50" s="187">
        <f t="shared" si="12"/>
        <v>0</v>
      </c>
    </row>
    <row r="51" spans="1:20" s="69" customFormat="1" ht="23.15" customHeight="1" x14ac:dyDescent="0.4">
      <c r="A51" s="285" t="s">
        <v>92</v>
      </c>
      <c r="B51" s="83"/>
      <c r="C51" s="210" t="s">
        <v>94</v>
      </c>
      <c r="D51" s="83">
        <f>SUBTOTAL(9,D52:D60)</f>
        <v>0</v>
      </c>
      <c r="E51" s="83"/>
      <c r="F51" s="83">
        <f>SUBTOTAL(9,F52:F60)</f>
        <v>0</v>
      </c>
      <c r="G51" s="83"/>
      <c r="H51" s="83">
        <f>SUBTOTAL(9,H52:H60)</f>
        <v>0</v>
      </c>
      <c r="I51" s="83"/>
      <c r="J51" s="83">
        <f>SUBTOTAL(9,J52:J60)</f>
        <v>0</v>
      </c>
      <c r="K51" s="83"/>
      <c r="L51" s="83"/>
      <c r="M51" s="83"/>
      <c r="N51" s="83">
        <f>SUBTOTAL(9,N52:N60)</f>
        <v>0</v>
      </c>
      <c r="O51" s="83"/>
      <c r="P51" s="83"/>
      <c r="Q51" s="83"/>
      <c r="R51" s="211">
        <f>SUBTOTAL(9,R52:R60)</f>
        <v>0</v>
      </c>
      <c r="S51" s="276"/>
      <c r="T51" s="68"/>
    </row>
    <row r="52" spans="1:20" s="4" customFormat="1" ht="21" customHeight="1" x14ac:dyDescent="0.4">
      <c r="A52" s="230"/>
      <c r="B52" s="2" t="s">
        <v>4</v>
      </c>
      <c r="C52" s="185">
        <f t="shared" ref="C52:C60" si="13">IFERROR(S52/R52,0)</f>
        <v>0</v>
      </c>
      <c r="D52" s="235"/>
      <c r="E52" s="231"/>
      <c r="F52" s="235"/>
      <c r="G52" s="231"/>
      <c r="H52" s="235"/>
      <c r="I52" s="231"/>
      <c r="J52" s="235"/>
      <c r="K52" s="234"/>
      <c r="L52" s="183">
        <f t="shared" ref="L52:L60" si="14">J52*(K52*1808)</f>
        <v>0</v>
      </c>
      <c r="M52" s="231"/>
      <c r="N52" s="235"/>
      <c r="O52" s="234"/>
      <c r="P52" s="183">
        <f t="shared" ref="P52:P60" si="15">N52*(O52*1808)</f>
        <v>0</v>
      </c>
      <c r="Q52" s="231"/>
      <c r="R52" s="186">
        <f t="shared" ref="R52:R60" si="16">SUM(D52,F52,H52,J52,N52)</f>
        <v>0</v>
      </c>
      <c r="S52" s="187">
        <f t="shared" ref="S52:S61" si="17">SUM(E52,G52,I52,M52,Q52)</f>
        <v>0</v>
      </c>
    </row>
    <row r="53" spans="1:20" s="4" customFormat="1" ht="21" customHeight="1" x14ac:dyDescent="0.4">
      <c r="A53" s="230"/>
      <c r="B53" s="2" t="s">
        <v>4</v>
      </c>
      <c r="C53" s="185">
        <f t="shared" si="13"/>
        <v>0</v>
      </c>
      <c r="D53" s="235"/>
      <c r="E53" s="231"/>
      <c r="F53" s="235"/>
      <c r="G53" s="231"/>
      <c r="H53" s="235"/>
      <c r="I53" s="231"/>
      <c r="J53" s="235"/>
      <c r="K53" s="234"/>
      <c r="L53" s="183">
        <f t="shared" si="14"/>
        <v>0</v>
      </c>
      <c r="M53" s="231"/>
      <c r="N53" s="235"/>
      <c r="O53" s="234"/>
      <c r="P53" s="183">
        <f t="shared" si="15"/>
        <v>0</v>
      </c>
      <c r="Q53" s="231"/>
      <c r="R53" s="186">
        <f t="shared" si="16"/>
        <v>0</v>
      </c>
      <c r="S53" s="187">
        <f t="shared" si="17"/>
        <v>0</v>
      </c>
    </row>
    <row r="54" spans="1:20" s="4" customFormat="1" ht="21" customHeight="1" x14ac:dyDescent="0.4">
      <c r="A54" s="230"/>
      <c r="B54" s="2" t="s">
        <v>4</v>
      </c>
      <c r="C54" s="185">
        <f t="shared" si="13"/>
        <v>0</v>
      </c>
      <c r="D54" s="235"/>
      <c r="E54" s="231"/>
      <c r="F54" s="235"/>
      <c r="G54" s="231"/>
      <c r="H54" s="235"/>
      <c r="I54" s="231"/>
      <c r="J54" s="235"/>
      <c r="K54" s="234"/>
      <c r="L54" s="183">
        <f t="shared" si="14"/>
        <v>0</v>
      </c>
      <c r="M54" s="231"/>
      <c r="N54" s="235"/>
      <c r="O54" s="234"/>
      <c r="P54" s="183">
        <f t="shared" si="15"/>
        <v>0</v>
      </c>
      <c r="Q54" s="231"/>
      <c r="R54" s="186">
        <f t="shared" si="16"/>
        <v>0</v>
      </c>
      <c r="S54" s="187">
        <f t="shared" si="17"/>
        <v>0</v>
      </c>
    </row>
    <row r="55" spans="1:20" s="4" customFormat="1" ht="21" customHeight="1" x14ac:dyDescent="0.4">
      <c r="A55" s="230"/>
      <c r="B55" s="2" t="s">
        <v>4</v>
      </c>
      <c r="C55" s="185">
        <f t="shared" si="13"/>
        <v>0</v>
      </c>
      <c r="D55" s="235"/>
      <c r="E55" s="231"/>
      <c r="F55" s="235"/>
      <c r="G55" s="231"/>
      <c r="H55" s="235"/>
      <c r="I55" s="231"/>
      <c r="J55" s="235"/>
      <c r="K55" s="234"/>
      <c r="L55" s="183">
        <f t="shared" si="14"/>
        <v>0</v>
      </c>
      <c r="M55" s="231"/>
      <c r="N55" s="235"/>
      <c r="O55" s="234"/>
      <c r="P55" s="183">
        <f t="shared" si="15"/>
        <v>0</v>
      </c>
      <c r="Q55" s="231"/>
      <c r="R55" s="186">
        <f t="shared" si="16"/>
        <v>0</v>
      </c>
      <c r="S55" s="187">
        <f t="shared" si="17"/>
        <v>0</v>
      </c>
    </row>
    <row r="56" spans="1:20" s="4" customFormat="1" ht="21" customHeight="1" x14ac:dyDescent="0.4">
      <c r="A56" s="230"/>
      <c r="B56" s="2" t="s">
        <v>4</v>
      </c>
      <c r="C56" s="185">
        <f t="shared" si="13"/>
        <v>0</v>
      </c>
      <c r="D56" s="235"/>
      <c r="E56" s="231"/>
      <c r="F56" s="235"/>
      <c r="G56" s="231"/>
      <c r="H56" s="235"/>
      <c r="I56" s="231"/>
      <c r="J56" s="235"/>
      <c r="K56" s="234"/>
      <c r="L56" s="183">
        <f t="shared" si="14"/>
        <v>0</v>
      </c>
      <c r="M56" s="231"/>
      <c r="N56" s="235"/>
      <c r="O56" s="234"/>
      <c r="P56" s="183">
        <f t="shared" si="15"/>
        <v>0</v>
      </c>
      <c r="Q56" s="231"/>
      <c r="R56" s="186">
        <f t="shared" si="16"/>
        <v>0</v>
      </c>
      <c r="S56" s="187">
        <f t="shared" si="17"/>
        <v>0</v>
      </c>
    </row>
    <row r="57" spans="1:20" s="4" customFormat="1" ht="21" customHeight="1" x14ac:dyDescent="0.4">
      <c r="A57" s="230"/>
      <c r="B57" s="2" t="s">
        <v>4</v>
      </c>
      <c r="C57" s="185">
        <f t="shared" si="13"/>
        <v>0</v>
      </c>
      <c r="D57" s="235"/>
      <c r="E57" s="231"/>
      <c r="F57" s="235"/>
      <c r="G57" s="231"/>
      <c r="H57" s="235"/>
      <c r="I57" s="231"/>
      <c r="J57" s="235"/>
      <c r="K57" s="234"/>
      <c r="L57" s="183">
        <f t="shared" si="14"/>
        <v>0</v>
      </c>
      <c r="M57" s="231"/>
      <c r="N57" s="235"/>
      <c r="O57" s="234"/>
      <c r="P57" s="183">
        <f t="shared" si="15"/>
        <v>0</v>
      </c>
      <c r="Q57" s="231"/>
      <c r="R57" s="186">
        <f t="shared" si="16"/>
        <v>0</v>
      </c>
      <c r="S57" s="187">
        <f t="shared" si="17"/>
        <v>0</v>
      </c>
    </row>
    <row r="58" spans="1:20" s="4" customFormat="1" ht="21" customHeight="1" x14ac:dyDescent="0.4">
      <c r="A58" s="230"/>
      <c r="B58" s="2" t="s">
        <v>4</v>
      </c>
      <c r="C58" s="185">
        <f t="shared" si="13"/>
        <v>0</v>
      </c>
      <c r="D58" s="235"/>
      <c r="E58" s="231"/>
      <c r="F58" s="235"/>
      <c r="G58" s="231"/>
      <c r="H58" s="235"/>
      <c r="I58" s="231"/>
      <c r="J58" s="235"/>
      <c r="K58" s="234"/>
      <c r="L58" s="183">
        <f t="shared" si="14"/>
        <v>0</v>
      </c>
      <c r="M58" s="231"/>
      <c r="N58" s="235"/>
      <c r="O58" s="234"/>
      <c r="P58" s="183">
        <f t="shared" si="15"/>
        <v>0</v>
      </c>
      <c r="Q58" s="231"/>
      <c r="R58" s="186">
        <f t="shared" si="16"/>
        <v>0</v>
      </c>
      <c r="S58" s="187">
        <f t="shared" si="17"/>
        <v>0</v>
      </c>
    </row>
    <row r="59" spans="1:20" s="4" customFormat="1" ht="21" customHeight="1" x14ac:dyDescent="0.4">
      <c r="A59" s="230"/>
      <c r="B59" s="2" t="s">
        <v>4</v>
      </c>
      <c r="C59" s="185">
        <f t="shared" si="13"/>
        <v>0</v>
      </c>
      <c r="D59" s="235"/>
      <c r="E59" s="231"/>
      <c r="F59" s="235"/>
      <c r="G59" s="231"/>
      <c r="H59" s="235"/>
      <c r="I59" s="231"/>
      <c r="J59" s="235"/>
      <c r="K59" s="234"/>
      <c r="L59" s="183">
        <f t="shared" si="14"/>
        <v>0</v>
      </c>
      <c r="M59" s="231"/>
      <c r="N59" s="235"/>
      <c r="O59" s="234"/>
      <c r="P59" s="183">
        <f t="shared" si="15"/>
        <v>0</v>
      </c>
      <c r="Q59" s="231"/>
      <c r="R59" s="186">
        <f t="shared" si="16"/>
        <v>0</v>
      </c>
      <c r="S59" s="187">
        <f t="shared" si="17"/>
        <v>0</v>
      </c>
    </row>
    <row r="60" spans="1:20" s="4" customFormat="1" ht="21" customHeight="1" x14ac:dyDescent="0.4">
      <c r="A60" s="230"/>
      <c r="B60" s="2" t="s">
        <v>4</v>
      </c>
      <c r="C60" s="185">
        <f t="shared" si="13"/>
        <v>0</v>
      </c>
      <c r="D60" s="235"/>
      <c r="E60" s="231"/>
      <c r="F60" s="235"/>
      <c r="G60" s="231"/>
      <c r="H60" s="235"/>
      <c r="I60" s="231"/>
      <c r="J60" s="235"/>
      <c r="K60" s="234"/>
      <c r="L60" s="183">
        <f t="shared" si="14"/>
        <v>0</v>
      </c>
      <c r="M60" s="231"/>
      <c r="N60" s="235"/>
      <c r="O60" s="234"/>
      <c r="P60" s="183">
        <f t="shared" si="15"/>
        <v>0</v>
      </c>
      <c r="Q60" s="231"/>
      <c r="R60" s="186">
        <f t="shared" si="16"/>
        <v>0</v>
      </c>
      <c r="S60" s="187">
        <f t="shared" si="17"/>
        <v>0</v>
      </c>
    </row>
    <row r="61" spans="1:20" s="89" customFormat="1" ht="31" customHeight="1" x14ac:dyDescent="0.5">
      <c r="A61" s="113" t="s">
        <v>98</v>
      </c>
      <c r="B61" s="179"/>
      <c r="C61" s="180"/>
      <c r="D61" s="100">
        <f t="shared" ref="D61:J61" si="18">SUBTOTAL(9,D43:D60)</f>
        <v>0</v>
      </c>
      <c r="E61" s="92">
        <f t="shared" si="18"/>
        <v>0</v>
      </c>
      <c r="F61" s="100">
        <f t="shared" si="18"/>
        <v>0</v>
      </c>
      <c r="G61" s="92">
        <f t="shared" si="18"/>
        <v>0</v>
      </c>
      <c r="H61" s="100">
        <f t="shared" si="18"/>
        <v>0</v>
      </c>
      <c r="I61" s="92">
        <f>SUBTOTAL(9,I43:I60)</f>
        <v>0</v>
      </c>
      <c r="J61" s="100">
        <f t="shared" si="18"/>
        <v>0</v>
      </c>
      <c r="K61" s="182"/>
      <c r="L61" s="101">
        <f>SUBTOTAL(9,L43:L60)</f>
        <v>0</v>
      </c>
      <c r="M61" s="92">
        <f>SUBTOTAL(9,M43:M60)</f>
        <v>0</v>
      </c>
      <c r="N61" s="100">
        <f>SUBTOTAL(9,N43:N60)</f>
        <v>0</v>
      </c>
      <c r="O61" s="182"/>
      <c r="P61" s="101">
        <f>SUBTOTAL(9,P43:P60)</f>
        <v>0</v>
      </c>
      <c r="Q61" s="92">
        <f>SUBTOTAL(9,Q43:Q60)</f>
        <v>0</v>
      </c>
      <c r="R61" s="214">
        <f>SUM(D61,F61,H61,N61)</f>
        <v>0</v>
      </c>
      <c r="S61" s="215">
        <f t="shared" si="17"/>
        <v>0</v>
      </c>
    </row>
    <row r="62" spans="1:20" s="6" customFormat="1" ht="21.75" customHeight="1" x14ac:dyDescent="0.35">
      <c r="A62" s="70"/>
      <c r="B62" s="15"/>
      <c r="C62" s="16"/>
      <c r="D62" s="17"/>
      <c r="E62" s="17"/>
      <c r="F62" s="17"/>
      <c r="G62" s="17"/>
      <c r="H62" s="17"/>
      <c r="I62" s="17"/>
      <c r="J62" s="17"/>
      <c r="K62" s="17"/>
      <c r="L62" s="17"/>
      <c r="M62" s="17"/>
      <c r="N62" s="17"/>
      <c r="O62" s="17"/>
      <c r="P62" s="17"/>
      <c r="Q62" s="17"/>
      <c r="R62" s="16"/>
      <c r="S62" s="71"/>
    </row>
    <row r="63" spans="1:20" s="219" customFormat="1" ht="36" customHeight="1" x14ac:dyDescent="0.5">
      <c r="A63" s="93" t="s">
        <v>83</v>
      </c>
      <c r="B63" s="216"/>
      <c r="C63" s="217"/>
      <c r="D63" s="218">
        <f t="shared" ref="D63:J63" si="19">D61+D40</f>
        <v>0</v>
      </c>
      <c r="E63" s="96">
        <f t="shared" si="19"/>
        <v>0</v>
      </c>
      <c r="F63" s="218">
        <f t="shared" si="19"/>
        <v>0</v>
      </c>
      <c r="G63" s="96">
        <f t="shared" si="19"/>
        <v>0</v>
      </c>
      <c r="H63" s="94">
        <f t="shared" si="19"/>
        <v>0</v>
      </c>
      <c r="I63" s="97">
        <f>I61+I40</f>
        <v>0</v>
      </c>
      <c r="J63" s="94">
        <f t="shared" si="19"/>
        <v>0</v>
      </c>
      <c r="K63" s="98"/>
      <c r="L63" s="99">
        <f>L61+L40</f>
        <v>0</v>
      </c>
      <c r="M63" s="97">
        <f>M61+M40</f>
        <v>0</v>
      </c>
      <c r="N63" s="94">
        <f>N61+N40</f>
        <v>0</v>
      </c>
      <c r="O63" s="98"/>
      <c r="P63" s="99">
        <f>P61+P40</f>
        <v>0</v>
      </c>
      <c r="Q63" s="97">
        <f>Q61+Q40</f>
        <v>0</v>
      </c>
      <c r="R63" s="94">
        <f>SUM(D63,F63,H63,N63)</f>
        <v>0</v>
      </c>
      <c r="S63" s="95">
        <f>SUM(E63,G63,I63,M63,Q63)</f>
        <v>0</v>
      </c>
    </row>
    <row r="64" spans="1:20" s="6" customFormat="1" ht="22.5" customHeight="1" x14ac:dyDescent="0.35">
      <c r="B64" s="15"/>
      <c r="C64" s="16"/>
      <c r="D64" s="17"/>
      <c r="E64" s="17"/>
      <c r="F64" s="17"/>
      <c r="G64" s="17"/>
      <c r="H64" s="17"/>
      <c r="I64" s="17"/>
      <c r="J64" s="17"/>
      <c r="K64" s="17"/>
      <c r="L64" s="17"/>
      <c r="M64" s="17"/>
      <c r="N64" s="17"/>
      <c r="O64" s="17"/>
      <c r="P64" s="17"/>
      <c r="Q64" s="17"/>
      <c r="R64" s="16"/>
      <c r="S64" s="16"/>
    </row>
    <row r="65" spans="1:19" s="117" customFormat="1" ht="29.15" customHeight="1" x14ac:dyDescent="0.5">
      <c r="A65" s="295" t="s">
        <v>105</v>
      </c>
      <c r="B65" s="114"/>
      <c r="C65" s="115"/>
      <c r="D65" s="116"/>
      <c r="E65" s="116"/>
      <c r="F65" s="116"/>
      <c r="G65" s="116"/>
      <c r="H65" s="116"/>
      <c r="I65" s="116"/>
      <c r="J65" s="116"/>
      <c r="K65" s="116"/>
      <c r="L65" s="116"/>
      <c r="M65" s="116"/>
      <c r="N65" s="116"/>
      <c r="O65" s="116"/>
      <c r="P65" s="116"/>
      <c r="Q65" s="116"/>
      <c r="R65" s="115"/>
      <c r="S65" s="277"/>
    </row>
    <row r="66" spans="1:19" s="6" customFormat="1" ht="18" customHeight="1" x14ac:dyDescent="0.4">
      <c r="A66" s="85" t="s">
        <v>20</v>
      </c>
      <c r="B66" s="10"/>
      <c r="C66" s="11"/>
      <c r="D66" s="12"/>
      <c r="E66" s="86"/>
      <c r="F66" s="12"/>
      <c r="G66" s="86"/>
      <c r="H66" s="12"/>
      <c r="I66" s="86"/>
      <c r="J66" s="12"/>
      <c r="K66" s="12"/>
      <c r="L66" s="12"/>
      <c r="M66" s="86"/>
      <c r="N66" s="12"/>
      <c r="O66" s="12"/>
      <c r="P66" s="12"/>
      <c r="Q66" s="86"/>
      <c r="R66" s="11"/>
      <c r="S66" s="278"/>
    </row>
    <row r="67" spans="1:19" s="194" customFormat="1" ht="21" customHeight="1" x14ac:dyDescent="0.4">
      <c r="A67" s="195" t="s">
        <v>21</v>
      </c>
      <c r="B67" s="189"/>
      <c r="C67" s="190"/>
      <c r="D67" s="191"/>
      <c r="E67" s="232"/>
      <c r="F67" s="191"/>
      <c r="G67" s="232"/>
      <c r="H67" s="192"/>
      <c r="I67" s="232"/>
      <c r="J67" s="192"/>
      <c r="K67" s="191"/>
      <c r="L67" s="193"/>
      <c r="M67" s="232"/>
      <c r="N67" s="192"/>
      <c r="O67" s="191"/>
      <c r="P67" s="193"/>
      <c r="Q67" s="232"/>
      <c r="R67" s="190"/>
      <c r="S67" s="187">
        <f t="shared" ref="S67:S75" si="20">SUM(E67,G67,I67,M67,Q67)</f>
        <v>0</v>
      </c>
    </row>
    <row r="68" spans="1:19" s="194" customFormat="1" ht="21" customHeight="1" x14ac:dyDescent="0.4">
      <c r="A68" s="195" t="s">
        <v>22</v>
      </c>
      <c r="B68" s="189"/>
      <c r="C68" s="190"/>
      <c r="D68" s="191"/>
      <c r="E68" s="232"/>
      <c r="F68" s="191"/>
      <c r="G68" s="232"/>
      <c r="H68" s="192"/>
      <c r="I68" s="232"/>
      <c r="J68" s="192"/>
      <c r="K68" s="191"/>
      <c r="L68" s="193"/>
      <c r="M68" s="232"/>
      <c r="N68" s="192"/>
      <c r="O68" s="191"/>
      <c r="P68" s="193"/>
      <c r="Q68" s="232"/>
      <c r="R68" s="190"/>
      <c r="S68" s="187">
        <f t="shared" si="20"/>
        <v>0</v>
      </c>
    </row>
    <row r="69" spans="1:19" s="194" customFormat="1" ht="21" customHeight="1" x14ac:dyDescent="0.4">
      <c r="A69" s="195" t="s">
        <v>23</v>
      </c>
      <c r="B69" s="189"/>
      <c r="C69" s="190"/>
      <c r="D69" s="191"/>
      <c r="E69" s="232"/>
      <c r="F69" s="191"/>
      <c r="G69" s="232"/>
      <c r="H69" s="192"/>
      <c r="I69" s="232"/>
      <c r="J69" s="192"/>
      <c r="K69" s="191"/>
      <c r="L69" s="193"/>
      <c r="M69" s="232"/>
      <c r="N69" s="192"/>
      <c r="O69" s="191"/>
      <c r="P69" s="193"/>
      <c r="Q69" s="232"/>
      <c r="R69" s="190"/>
      <c r="S69" s="187">
        <f t="shared" si="20"/>
        <v>0</v>
      </c>
    </row>
    <row r="70" spans="1:19" s="194" customFormat="1" ht="21" customHeight="1" x14ac:dyDescent="0.4">
      <c r="A70" s="195" t="s">
        <v>24</v>
      </c>
      <c r="B70" s="189"/>
      <c r="C70" s="190"/>
      <c r="D70" s="191"/>
      <c r="E70" s="232"/>
      <c r="F70" s="191"/>
      <c r="G70" s="232"/>
      <c r="H70" s="192"/>
      <c r="I70" s="232"/>
      <c r="J70" s="192"/>
      <c r="K70" s="191"/>
      <c r="L70" s="193"/>
      <c r="M70" s="232"/>
      <c r="N70" s="192"/>
      <c r="O70" s="191"/>
      <c r="P70" s="193"/>
      <c r="Q70" s="232"/>
      <c r="R70" s="190"/>
      <c r="S70" s="187">
        <f t="shared" si="20"/>
        <v>0</v>
      </c>
    </row>
    <row r="71" spans="1:19" s="194" customFormat="1" ht="21" customHeight="1" x14ac:dyDescent="0.4">
      <c r="A71" s="195" t="s">
        <v>25</v>
      </c>
      <c r="B71" s="189"/>
      <c r="C71" s="190"/>
      <c r="D71" s="191"/>
      <c r="E71" s="232"/>
      <c r="F71" s="191"/>
      <c r="G71" s="232"/>
      <c r="H71" s="192"/>
      <c r="I71" s="232"/>
      <c r="J71" s="192"/>
      <c r="K71" s="191"/>
      <c r="L71" s="193"/>
      <c r="M71" s="232"/>
      <c r="N71" s="192"/>
      <c r="O71" s="191"/>
      <c r="P71" s="193"/>
      <c r="Q71" s="232"/>
      <c r="R71" s="190"/>
      <c r="S71" s="187">
        <f t="shared" si="20"/>
        <v>0</v>
      </c>
    </row>
    <row r="72" spans="1:19" s="194" customFormat="1" ht="21" customHeight="1" x14ac:dyDescent="0.4">
      <c r="A72" s="195" t="s">
        <v>26</v>
      </c>
      <c r="B72" s="189"/>
      <c r="C72" s="190"/>
      <c r="D72" s="191"/>
      <c r="E72" s="232"/>
      <c r="F72" s="191"/>
      <c r="G72" s="232"/>
      <c r="H72" s="192"/>
      <c r="I72" s="232"/>
      <c r="J72" s="192"/>
      <c r="K72" s="191"/>
      <c r="L72" s="193"/>
      <c r="M72" s="232"/>
      <c r="N72" s="192"/>
      <c r="O72" s="191"/>
      <c r="P72" s="193"/>
      <c r="Q72" s="232"/>
      <c r="R72" s="190"/>
      <c r="S72" s="187">
        <f t="shared" si="20"/>
        <v>0</v>
      </c>
    </row>
    <row r="73" spans="1:19" s="194" customFormat="1" ht="21" customHeight="1" x14ac:dyDescent="0.4">
      <c r="A73" s="195" t="s">
        <v>27</v>
      </c>
      <c r="B73" s="189"/>
      <c r="C73" s="190"/>
      <c r="D73" s="191"/>
      <c r="E73" s="232"/>
      <c r="F73" s="191"/>
      <c r="G73" s="232"/>
      <c r="H73" s="192"/>
      <c r="I73" s="232"/>
      <c r="J73" s="192"/>
      <c r="K73" s="191"/>
      <c r="L73" s="193"/>
      <c r="M73" s="232"/>
      <c r="N73" s="192"/>
      <c r="O73" s="191"/>
      <c r="P73" s="193"/>
      <c r="Q73" s="232"/>
      <c r="R73" s="190"/>
      <c r="S73" s="187">
        <f t="shared" si="20"/>
        <v>0</v>
      </c>
    </row>
    <row r="74" spans="1:19" s="194" customFormat="1" ht="21" customHeight="1" x14ac:dyDescent="0.4">
      <c r="A74" s="188" t="s">
        <v>28</v>
      </c>
      <c r="B74" s="189"/>
      <c r="C74" s="190"/>
      <c r="D74" s="191"/>
      <c r="E74" s="232"/>
      <c r="F74" s="191"/>
      <c r="G74" s="232"/>
      <c r="H74" s="192"/>
      <c r="I74" s="232"/>
      <c r="J74" s="192"/>
      <c r="K74" s="191"/>
      <c r="L74" s="193"/>
      <c r="M74" s="232"/>
      <c r="N74" s="192"/>
      <c r="O74" s="191"/>
      <c r="P74" s="193"/>
      <c r="Q74" s="232"/>
      <c r="R74" s="190"/>
      <c r="S74" s="187">
        <f t="shared" si="20"/>
        <v>0</v>
      </c>
    </row>
    <row r="75" spans="1:19" s="194" customFormat="1" ht="21" customHeight="1" x14ac:dyDescent="0.4">
      <c r="A75" s="195"/>
      <c r="B75" s="189"/>
      <c r="C75" s="190"/>
      <c r="D75" s="191"/>
      <c r="E75" s="232"/>
      <c r="F75" s="191"/>
      <c r="G75" s="232"/>
      <c r="H75" s="192"/>
      <c r="I75" s="232"/>
      <c r="J75" s="192"/>
      <c r="K75" s="191"/>
      <c r="L75" s="193"/>
      <c r="M75" s="232"/>
      <c r="N75" s="192"/>
      <c r="O75" s="191"/>
      <c r="P75" s="193"/>
      <c r="Q75" s="232"/>
      <c r="R75" s="190"/>
      <c r="S75" s="280">
        <f t="shared" si="20"/>
        <v>0</v>
      </c>
    </row>
    <row r="76" spans="1:19" s="6" customFormat="1" ht="18" customHeight="1" x14ac:dyDescent="0.4">
      <c r="A76" s="84" t="s">
        <v>29</v>
      </c>
      <c r="B76" s="10"/>
      <c r="C76" s="11"/>
      <c r="D76" s="12"/>
      <c r="E76" s="9"/>
      <c r="F76" s="12"/>
      <c r="G76" s="9"/>
      <c r="H76" s="12"/>
      <c r="I76" s="9"/>
      <c r="J76" s="12"/>
      <c r="K76" s="12"/>
      <c r="L76" s="12"/>
      <c r="M76" s="9"/>
      <c r="N76" s="12"/>
      <c r="O76" s="12"/>
      <c r="P76" s="12"/>
      <c r="Q76" s="9"/>
      <c r="R76" s="11"/>
      <c r="S76" s="279"/>
    </row>
    <row r="77" spans="1:19" s="194" customFormat="1" ht="21" customHeight="1" x14ac:dyDescent="0.4">
      <c r="A77" s="195" t="s">
        <v>70</v>
      </c>
      <c r="B77" s="189"/>
      <c r="C77" s="190"/>
      <c r="D77" s="191"/>
      <c r="E77" s="232"/>
      <c r="F77" s="191"/>
      <c r="G77" s="232"/>
      <c r="H77" s="192"/>
      <c r="I77" s="232"/>
      <c r="J77" s="192"/>
      <c r="K77" s="191"/>
      <c r="L77" s="193"/>
      <c r="M77" s="232"/>
      <c r="N77" s="192"/>
      <c r="O77" s="191"/>
      <c r="P77" s="193"/>
      <c r="Q77" s="232"/>
      <c r="R77" s="190"/>
      <c r="S77" s="187">
        <f t="shared" ref="S77:S85" si="21">SUM(E77,G77,I77,M77,Q77)</f>
        <v>0</v>
      </c>
    </row>
    <row r="78" spans="1:19" s="194" customFormat="1" ht="21" customHeight="1" x14ac:dyDescent="0.4">
      <c r="A78" s="195" t="s">
        <v>71</v>
      </c>
      <c r="B78" s="189"/>
      <c r="C78" s="190"/>
      <c r="D78" s="191"/>
      <c r="E78" s="232"/>
      <c r="F78" s="191"/>
      <c r="G78" s="232"/>
      <c r="H78" s="192"/>
      <c r="I78" s="232"/>
      <c r="J78" s="192"/>
      <c r="K78" s="191"/>
      <c r="L78" s="193"/>
      <c r="M78" s="232"/>
      <c r="N78" s="192"/>
      <c r="O78" s="191"/>
      <c r="P78" s="193"/>
      <c r="Q78" s="232"/>
      <c r="R78" s="190"/>
      <c r="S78" s="187">
        <f t="shared" si="21"/>
        <v>0</v>
      </c>
    </row>
    <row r="79" spans="1:19" s="194" customFormat="1" ht="21" customHeight="1" x14ac:dyDescent="0.4">
      <c r="A79" s="195" t="s">
        <v>30</v>
      </c>
      <c r="B79" s="189"/>
      <c r="C79" s="190"/>
      <c r="D79" s="191"/>
      <c r="E79" s="232"/>
      <c r="F79" s="191"/>
      <c r="G79" s="232"/>
      <c r="H79" s="192"/>
      <c r="I79" s="232"/>
      <c r="J79" s="192"/>
      <c r="K79" s="191"/>
      <c r="L79" s="193"/>
      <c r="M79" s="232"/>
      <c r="N79" s="192"/>
      <c r="O79" s="191"/>
      <c r="P79" s="193"/>
      <c r="Q79" s="232"/>
      <c r="R79" s="190"/>
      <c r="S79" s="187">
        <f t="shared" si="21"/>
        <v>0</v>
      </c>
    </row>
    <row r="80" spans="1:19" s="194" customFormat="1" ht="21" customHeight="1" x14ac:dyDescent="0.4">
      <c r="A80" s="195" t="s">
        <v>31</v>
      </c>
      <c r="B80" s="189"/>
      <c r="C80" s="190"/>
      <c r="D80" s="191"/>
      <c r="E80" s="232"/>
      <c r="F80" s="191"/>
      <c r="G80" s="232"/>
      <c r="H80" s="192"/>
      <c r="I80" s="232"/>
      <c r="J80" s="192"/>
      <c r="K80" s="191"/>
      <c r="L80" s="193"/>
      <c r="M80" s="232"/>
      <c r="N80" s="192"/>
      <c r="O80" s="191"/>
      <c r="P80" s="193"/>
      <c r="Q80" s="232"/>
      <c r="R80" s="190"/>
      <c r="S80" s="187">
        <f t="shared" si="21"/>
        <v>0</v>
      </c>
    </row>
    <row r="81" spans="1:19" s="194" customFormat="1" ht="21" customHeight="1" x14ac:dyDescent="0.4">
      <c r="A81" s="195" t="s">
        <v>66</v>
      </c>
      <c r="B81" s="189"/>
      <c r="C81" s="190"/>
      <c r="D81" s="191"/>
      <c r="E81" s="232"/>
      <c r="F81" s="191"/>
      <c r="G81" s="232"/>
      <c r="H81" s="192"/>
      <c r="I81" s="232"/>
      <c r="J81" s="192"/>
      <c r="K81" s="191"/>
      <c r="L81" s="193"/>
      <c r="M81" s="232"/>
      <c r="N81" s="192"/>
      <c r="O81" s="191"/>
      <c r="P81" s="193"/>
      <c r="Q81" s="232"/>
      <c r="R81" s="190"/>
      <c r="S81" s="187">
        <f t="shared" si="21"/>
        <v>0</v>
      </c>
    </row>
    <row r="82" spans="1:19" s="194" customFormat="1" ht="21" customHeight="1" x14ac:dyDescent="0.4">
      <c r="A82" s="195" t="s">
        <v>32</v>
      </c>
      <c r="B82" s="189"/>
      <c r="C82" s="190"/>
      <c r="D82" s="191"/>
      <c r="E82" s="232"/>
      <c r="F82" s="191"/>
      <c r="G82" s="232"/>
      <c r="H82" s="192"/>
      <c r="I82" s="232"/>
      <c r="J82" s="192"/>
      <c r="K82" s="191"/>
      <c r="L82" s="193"/>
      <c r="M82" s="232"/>
      <c r="N82" s="192"/>
      <c r="O82" s="191"/>
      <c r="P82" s="193"/>
      <c r="Q82" s="232"/>
      <c r="R82" s="190"/>
      <c r="S82" s="187">
        <f t="shared" si="21"/>
        <v>0</v>
      </c>
    </row>
    <row r="83" spans="1:19" s="194" customFormat="1" ht="21" customHeight="1" x14ac:dyDescent="0.4">
      <c r="A83" s="195" t="s">
        <v>33</v>
      </c>
      <c r="B83" s="189"/>
      <c r="C83" s="190"/>
      <c r="D83" s="191"/>
      <c r="E83" s="232"/>
      <c r="F83" s="191"/>
      <c r="G83" s="232"/>
      <c r="H83" s="192"/>
      <c r="I83" s="232"/>
      <c r="J83" s="192"/>
      <c r="K83" s="191"/>
      <c r="L83" s="193"/>
      <c r="M83" s="232"/>
      <c r="N83" s="192"/>
      <c r="O83" s="191"/>
      <c r="P83" s="193"/>
      <c r="Q83" s="232"/>
      <c r="R83" s="190"/>
      <c r="S83" s="187">
        <f t="shared" si="21"/>
        <v>0</v>
      </c>
    </row>
    <row r="84" spans="1:19" s="194" customFormat="1" ht="21" customHeight="1" x14ac:dyDescent="0.4">
      <c r="A84" s="195" t="s">
        <v>34</v>
      </c>
      <c r="B84" s="189"/>
      <c r="C84" s="190"/>
      <c r="D84" s="191"/>
      <c r="E84" s="232"/>
      <c r="F84" s="191"/>
      <c r="G84" s="232"/>
      <c r="H84" s="192"/>
      <c r="I84" s="232"/>
      <c r="J84" s="192"/>
      <c r="K84" s="191"/>
      <c r="L84" s="193"/>
      <c r="M84" s="232"/>
      <c r="N84" s="192"/>
      <c r="O84" s="191"/>
      <c r="P84" s="193"/>
      <c r="Q84" s="232"/>
      <c r="R84" s="190"/>
      <c r="S84" s="187">
        <f t="shared" si="21"/>
        <v>0</v>
      </c>
    </row>
    <row r="85" spans="1:19" s="194" customFormat="1" ht="21" customHeight="1" x14ac:dyDescent="0.4">
      <c r="A85" s="195" t="s">
        <v>35</v>
      </c>
      <c r="B85" s="189"/>
      <c r="C85" s="190"/>
      <c r="D85" s="191"/>
      <c r="E85" s="233"/>
      <c r="F85" s="191"/>
      <c r="G85" s="233"/>
      <c r="H85" s="192"/>
      <c r="I85" s="233"/>
      <c r="J85" s="192"/>
      <c r="K85" s="191"/>
      <c r="L85" s="193"/>
      <c r="M85" s="233"/>
      <c r="N85" s="192"/>
      <c r="O85" s="191"/>
      <c r="P85" s="193"/>
      <c r="Q85" s="233"/>
      <c r="R85" s="190"/>
      <c r="S85" s="187">
        <f t="shared" si="21"/>
        <v>0</v>
      </c>
    </row>
    <row r="86" spans="1:19" s="194" customFormat="1" ht="21" customHeight="1" x14ac:dyDescent="0.4">
      <c r="A86" s="196" t="s">
        <v>72</v>
      </c>
      <c r="B86" s="189"/>
      <c r="C86" s="190"/>
      <c r="D86" s="197"/>
      <c r="E86" s="198"/>
      <c r="F86" s="197"/>
      <c r="G86" s="198"/>
      <c r="H86" s="197"/>
      <c r="I86" s="198"/>
      <c r="J86" s="197"/>
      <c r="K86" s="197"/>
      <c r="L86" s="197"/>
      <c r="M86" s="198"/>
      <c r="N86" s="197"/>
      <c r="O86" s="197"/>
      <c r="P86" s="197"/>
      <c r="Q86" s="198"/>
      <c r="R86" s="190"/>
      <c r="S86" s="279"/>
    </row>
    <row r="87" spans="1:19" s="194" customFormat="1" ht="21" customHeight="1" x14ac:dyDescent="0.4">
      <c r="A87" s="195" t="s">
        <v>36</v>
      </c>
      <c r="B87" s="189"/>
      <c r="C87" s="190"/>
      <c r="D87" s="191"/>
      <c r="E87" s="232"/>
      <c r="F87" s="191"/>
      <c r="G87" s="232"/>
      <c r="H87" s="192"/>
      <c r="I87" s="232"/>
      <c r="J87" s="192"/>
      <c r="K87" s="191"/>
      <c r="L87" s="193"/>
      <c r="M87" s="232"/>
      <c r="N87" s="192"/>
      <c r="O87" s="191"/>
      <c r="P87" s="193"/>
      <c r="Q87" s="232"/>
      <c r="R87" s="190"/>
      <c r="S87" s="187">
        <f>SUM(E87,G87,I87,M87,Q87)</f>
        <v>0</v>
      </c>
    </row>
    <row r="88" spans="1:19" s="194" customFormat="1" ht="21" customHeight="1" x14ac:dyDescent="0.4">
      <c r="A88" s="195" t="s">
        <v>37</v>
      </c>
      <c r="B88" s="189"/>
      <c r="C88" s="190"/>
      <c r="D88" s="191"/>
      <c r="E88" s="232"/>
      <c r="F88" s="191"/>
      <c r="G88" s="232"/>
      <c r="H88" s="192"/>
      <c r="I88" s="232"/>
      <c r="J88" s="192"/>
      <c r="K88" s="191"/>
      <c r="L88" s="193"/>
      <c r="M88" s="232"/>
      <c r="N88" s="192"/>
      <c r="O88" s="191"/>
      <c r="P88" s="193"/>
      <c r="Q88" s="232"/>
      <c r="R88" s="190"/>
      <c r="S88" s="187">
        <f>SUM(E88,G88,I88,M88,Q88)</f>
        <v>0</v>
      </c>
    </row>
    <row r="89" spans="1:19" s="194" customFormat="1" ht="21" customHeight="1" x14ac:dyDescent="0.4">
      <c r="A89" s="196" t="s">
        <v>38</v>
      </c>
      <c r="B89" s="189"/>
      <c r="C89" s="190"/>
      <c r="D89" s="197"/>
      <c r="E89" s="198"/>
      <c r="F89" s="197"/>
      <c r="G89" s="198"/>
      <c r="H89" s="197"/>
      <c r="I89" s="198"/>
      <c r="J89" s="197"/>
      <c r="K89" s="197"/>
      <c r="L89" s="197"/>
      <c r="M89" s="198"/>
      <c r="N89" s="197"/>
      <c r="O89" s="197"/>
      <c r="P89" s="197"/>
      <c r="Q89" s="198"/>
      <c r="R89" s="190"/>
      <c r="S89" s="279"/>
    </row>
    <row r="90" spans="1:19" s="194" customFormat="1" ht="21" customHeight="1" x14ac:dyDescent="0.4">
      <c r="A90" s="195" t="s">
        <v>36</v>
      </c>
      <c r="B90" s="189"/>
      <c r="C90" s="190"/>
      <c r="D90" s="191"/>
      <c r="E90" s="232"/>
      <c r="F90" s="191"/>
      <c r="G90" s="232"/>
      <c r="H90" s="192"/>
      <c r="I90" s="232"/>
      <c r="J90" s="192"/>
      <c r="K90" s="191"/>
      <c r="L90" s="193"/>
      <c r="M90" s="232"/>
      <c r="N90" s="192"/>
      <c r="O90" s="191"/>
      <c r="P90" s="193"/>
      <c r="Q90" s="232"/>
      <c r="R90" s="190"/>
      <c r="S90" s="187">
        <f>SUM(E90,G90,I90,M90,Q90)</f>
        <v>0</v>
      </c>
    </row>
    <row r="91" spans="1:19" s="194" customFormat="1" ht="21" customHeight="1" x14ac:dyDescent="0.4">
      <c r="A91" s="195" t="s">
        <v>37</v>
      </c>
      <c r="B91" s="189"/>
      <c r="C91" s="190"/>
      <c r="D91" s="191"/>
      <c r="E91" s="232"/>
      <c r="F91" s="191"/>
      <c r="G91" s="232"/>
      <c r="H91" s="192"/>
      <c r="I91" s="232"/>
      <c r="J91" s="192"/>
      <c r="K91" s="191"/>
      <c r="L91" s="193"/>
      <c r="M91" s="232"/>
      <c r="N91" s="192"/>
      <c r="O91" s="191"/>
      <c r="P91" s="193"/>
      <c r="Q91" s="232"/>
      <c r="R91" s="190"/>
      <c r="S91" s="187">
        <f>SUM(E91,G91,I91,M91,Q91)</f>
        <v>0</v>
      </c>
    </row>
    <row r="92" spans="1:19" s="194" customFormat="1" ht="21" customHeight="1" x14ac:dyDescent="0.4">
      <c r="A92" s="196" t="s">
        <v>39</v>
      </c>
      <c r="B92" s="189"/>
      <c r="C92" s="190"/>
      <c r="D92" s="197"/>
      <c r="E92" s="198"/>
      <c r="F92" s="197"/>
      <c r="G92" s="198"/>
      <c r="H92" s="197"/>
      <c r="I92" s="198"/>
      <c r="J92" s="197"/>
      <c r="K92" s="197"/>
      <c r="L92" s="197"/>
      <c r="M92" s="198"/>
      <c r="N92" s="197"/>
      <c r="O92" s="197"/>
      <c r="P92" s="197"/>
      <c r="Q92" s="198"/>
      <c r="R92" s="190"/>
      <c r="S92" s="279"/>
    </row>
    <row r="93" spans="1:19" s="194" customFormat="1" ht="21" customHeight="1" x14ac:dyDescent="0.4">
      <c r="A93" s="195" t="s">
        <v>36</v>
      </c>
      <c r="B93" s="189"/>
      <c r="C93" s="190"/>
      <c r="D93" s="191"/>
      <c r="E93" s="232"/>
      <c r="F93" s="191"/>
      <c r="G93" s="232"/>
      <c r="H93" s="192"/>
      <c r="I93" s="232"/>
      <c r="J93" s="192"/>
      <c r="K93" s="191"/>
      <c r="L93" s="193"/>
      <c r="M93" s="232"/>
      <c r="N93" s="192"/>
      <c r="O93" s="191"/>
      <c r="P93" s="193"/>
      <c r="Q93" s="232"/>
      <c r="R93" s="190"/>
      <c r="S93" s="187">
        <f>SUM(E93,G93,I93,M93,Q93)</f>
        <v>0</v>
      </c>
    </row>
    <row r="94" spans="1:19" s="194" customFormat="1" ht="21" customHeight="1" x14ac:dyDescent="0.4">
      <c r="A94" s="195" t="s">
        <v>37</v>
      </c>
      <c r="B94" s="189"/>
      <c r="C94" s="190"/>
      <c r="D94" s="191"/>
      <c r="E94" s="232"/>
      <c r="F94" s="191"/>
      <c r="G94" s="232"/>
      <c r="H94" s="192"/>
      <c r="I94" s="232"/>
      <c r="J94" s="192"/>
      <c r="K94" s="191"/>
      <c r="L94" s="193"/>
      <c r="M94" s="232"/>
      <c r="N94" s="192"/>
      <c r="O94" s="191"/>
      <c r="P94" s="193"/>
      <c r="Q94" s="232"/>
      <c r="R94" s="190"/>
      <c r="S94" s="187">
        <f>SUM(E94,G94,I94,M94,Q94)</f>
        <v>0</v>
      </c>
    </row>
    <row r="95" spans="1:19" s="194" customFormat="1" ht="21" customHeight="1" x14ac:dyDescent="0.4">
      <c r="A95" s="196" t="s">
        <v>40</v>
      </c>
      <c r="B95" s="189"/>
      <c r="C95" s="190"/>
      <c r="D95" s="197"/>
      <c r="E95" s="198"/>
      <c r="F95" s="197"/>
      <c r="G95" s="198"/>
      <c r="H95" s="197"/>
      <c r="I95" s="198"/>
      <c r="J95" s="197"/>
      <c r="K95" s="197"/>
      <c r="L95" s="197"/>
      <c r="M95" s="198"/>
      <c r="N95" s="197"/>
      <c r="O95" s="197"/>
      <c r="P95" s="197"/>
      <c r="Q95" s="198"/>
      <c r="R95" s="190"/>
      <c r="S95" s="279"/>
    </row>
    <row r="96" spans="1:19" s="194" customFormat="1" ht="21" customHeight="1" x14ac:dyDescent="0.4">
      <c r="A96" s="199" t="s">
        <v>41</v>
      </c>
      <c r="B96" s="189"/>
      <c r="C96" s="190"/>
      <c r="D96" s="191"/>
      <c r="E96" s="232"/>
      <c r="F96" s="191"/>
      <c r="G96" s="232"/>
      <c r="H96" s="192"/>
      <c r="I96" s="232"/>
      <c r="J96" s="192"/>
      <c r="K96" s="191"/>
      <c r="L96" s="193"/>
      <c r="M96" s="232"/>
      <c r="N96" s="192"/>
      <c r="O96" s="191"/>
      <c r="P96" s="193"/>
      <c r="Q96" s="232"/>
      <c r="R96" s="190"/>
      <c r="S96" s="187">
        <f t="shared" ref="S96:S102" si="22">SUM(E96,G96,I96,M96,Q96)</f>
        <v>0</v>
      </c>
    </row>
    <row r="97" spans="1:19" s="194" customFormat="1" ht="21" customHeight="1" x14ac:dyDescent="0.4">
      <c r="A97" s="199" t="s">
        <v>42</v>
      </c>
      <c r="B97" s="189"/>
      <c r="C97" s="190"/>
      <c r="D97" s="191"/>
      <c r="E97" s="232"/>
      <c r="F97" s="191"/>
      <c r="G97" s="232"/>
      <c r="H97" s="192"/>
      <c r="I97" s="232"/>
      <c r="J97" s="192"/>
      <c r="K97" s="191"/>
      <c r="L97" s="193"/>
      <c r="M97" s="232"/>
      <c r="N97" s="192"/>
      <c r="O97" s="191"/>
      <c r="P97" s="193"/>
      <c r="Q97" s="232"/>
      <c r="R97" s="190"/>
      <c r="S97" s="187">
        <f t="shared" si="22"/>
        <v>0</v>
      </c>
    </row>
    <row r="98" spans="1:19" s="194" customFormat="1" ht="21" customHeight="1" x14ac:dyDescent="0.4">
      <c r="A98" s="188" t="s">
        <v>9</v>
      </c>
      <c r="B98" s="189"/>
      <c r="C98" s="190"/>
      <c r="D98" s="191"/>
      <c r="E98" s="232"/>
      <c r="F98" s="191"/>
      <c r="G98" s="232"/>
      <c r="H98" s="192"/>
      <c r="I98" s="232"/>
      <c r="J98" s="192"/>
      <c r="K98" s="191"/>
      <c r="L98" s="193"/>
      <c r="M98" s="232"/>
      <c r="N98" s="192"/>
      <c r="O98" s="191"/>
      <c r="P98" s="193"/>
      <c r="Q98" s="232"/>
      <c r="R98" s="190"/>
      <c r="S98" s="187">
        <f t="shared" si="22"/>
        <v>0</v>
      </c>
    </row>
    <row r="99" spans="1:19" s="194" customFormat="1" ht="21" customHeight="1" x14ac:dyDescent="0.4">
      <c r="A99" s="188" t="s">
        <v>9</v>
      </c>
      <c r="B99" s="189"/>
      <c r="C99" s="190"/>
      <c r="D99" s="191"/>
      <c r="E99" s="232"/>
      <c r="F99" s="191"/>
      <c r="G99" s="232"/>
      <c r="H99" s="192"/>
      <c r="I99" s="232"/>
      <c r="J99" s="192"/>
      <c r="K99" s="191"/>
      <c r="L99" s="193"/>
      <c r="M99" s="232"/>
      <c r="N99" s="192"/>
      <c r="O99" s="191"/>
      <c r="P99" s="193"/>
      <c r="Q99" s="232"/>
      <c r="R99" s="190"/>
      <c r="S99" s="187">
        <f t="shared" si="22"/>
        <v>0</v>
      </c>
    </row>
    <row r="100" spans="1:19" s="194" customFormat="1" ht="21" customHeight="1" x14ac:dyDescent="0.4">
      <c r="A100" s="188" t="s">
        <v>9</v>
      </c>
      <c r="B100" s="189"/>
      <c r="C100" s="190"/>
      <c r="D100" s="191"/>
      <c r="E100" s="232"/>
      <c r="F100" s="191"/>
      <c r="G100" s="232"/>
      <c r="H100" s="192"/>
      <c r="I100" s="232"/>
      <c r="J100" s="192"/>
      <c r="K100" s="191"/>
      <c r="L100" s="193"/>
      <c r="M100" s="232"/>
      <c r="N100" s="192"/>
      <c r="O100" s="191"/>
      <c r="P100" s="193"/>
      <c r="Q100" s="232"/>
      <c r="R100" s="190"/>
      <c r="S100" s="187">
        <f t="shared" si="22"/>
        <v>0</v>
      </c>
    </row>
    <row r="101" spans="1:19" s="194" customFormat="1" ht="21" customHeight="1" x14ac:dyDescent="0.4">
      <c r="A101" s="188" t="s">
        <v>9</v>
      </c>
      <c r="B101" s="189"/>
      <c r="C101" s="190"/>
      <c r="D101" s="191"/>
      <c r="E101" s="232"/>
      <c r="F101" s="191"/>
      <c r="G101" s="232"/>
      <c r="H101" s="192"/>
      <c r="I101" s="232"/>
      <c r="J101" s="192"/>
      <c r="K101" s="191"/>
      <c r="L101" s="193"/>
      <c r="M101" s="232"/>
      <c r="N101" s="192"/>
      <c r="O101" s="191"/>
      <c r="P101" s="193"/>
      <c r="Q101" s="232"/>
      <c r="R101" s="190"/>
      <c r="S101" s="187">
        <f t="shared" si="22"/>
        <v>0</v>
      </c>
    </row>
    <row r="102" spans="1:19" s="194" customFormat="1" ht="21" customHeight="1" x14ac:dyDescent="0.4">
      <c r="A102" s="188" t="s">
        <v>9</v>
      </c>
      <c r="B102" s="189"/>
      <c r="C102" s="190"/>
      <c r="D102" s="191"/>
      <c r="E102" s="232"/>
      <c r="F102" s="191"/>
      <c r="G102" s="232"/>
      <c r="H102" s="192"/>
      <c r="I102" s="232"/>
      <c r="J102" s="192"/>
      <c r="K102" s="191"/>
      <c r="L102" s="193"/>
      <c r="M102" s="232"/>
      <c r="N102" s="192"/>
      <c r="O102" s="191"/>
      <c r="P102" s="193"/>
      <c r="Q102" s="232"/>
      <c r="R102" s="190"/>
      <c r="S102" s="187">
        <f t="shared" si="22"/>
        <v>0</v>
      </c>
    </row>
    <row r="103" spans="1:19" s="6" customFormat="1" ht="24" customHeight="1" x14ac:dyDescent="0.35">
      <c r="A103" s="13"/>
      <c r="B103" s="7"/>
      <c r="C103" s="11"/>
      <c r="D103" s="5"/>
      <c r="E103" s="8"/>
      <c r="F103" s="5"/>
      <c r="G103" s="8"/>
      <c r="H103" s="5"/>
      <c r="I103" s="8"/>
      <c r="J103" s="5"/>
      <c r="K103" s="5"/>
      <c r="L103" s="5"/>
      <c r="M103" s="8"/>
      <c r="N103" s="5"/>
      <c r="O103" s="5"/>
      <c r="P103" s="5"/>
      <c r="Q103" s="8"/>
      <c r="R103" s="11"/>
      <c r="S103" s="281"/>
    </row>
    <row r="104" spans="1:19" s="117" customFormat="1" ht="29.15" customHeight="1" x14ac:dyDescent="0.5">
      <c r="A104" s="118" t="s">
        <v>43</v>
      </c>
      <c r="B104" s="119"/>
      <c r="C104" s="120"/>
      <c r="D104" s="121"/>
      <c r="E104" s="122">
        <f>SUBTOTAL(9,E66:E103)</f>
        <v>0</v>
      </c>
      <c r="F104" s="121"/>
      <c r="G104" s="122">
        <f>SUBTOTAL(9,G66:G103)</f>
        <v>0</v>
      </c>
      <c r="H104" s="123"/>
      <c r="I104" s="122">
        <f>SUBTOTAL(9,I66:I103)</f>
        <v>0</v>
      </c>
      <c r="J104" s="123"/>
      <c r="K104" s="121"/>
      <c r="L104" s="124"/>
      <c r="M104" s="122">
        <f>SUBTOTAL(9,M66:M103)</f>
        <v>0</v>
      </c>
      <c r="N104" s="123"/>
      <c r="O104" s="121"/>
      <c r="P104" s="124"/>
      <c r="Q104" s="122">
        <f>SUBTOTAL(9,Q66:Q103)</f>
        <v>0</v>
      </c>
      <c r="R104" s="120"/>
      <c r="S104" s="122">
        <f>SUM(E104,G104,I104,M104,Q104)</f>
        <v>0</v>
      </c>
    </row>
    <row r="105" spans="1:19" s="6" customFormat="1" ht="26.15" customHeight="1" x14ac:dyDescent="0.35">
      <c r="A105" s="15"/>
      <c r="B105" s="23"/>
      <c r="C105" s="20"/>
      <c r="D105" s="21"/>
      <c r="E105" s="18"/>
      <c r="F105" s="21"/>
      <c r="G105" s="18"/>
      <c r="H105" s="22"/>
      <c r="I105" s="18"/>
      <c r="J105" s="22"/>
      <c r="K105" s="22"/>
      <c r="L105" s="22"/>
      <c r="M105" s="18"/>
      <c r="N105" s="22"/>
      <c r="O105" s="22"/>
      <c r="P105" s="22"/>
      <c r="Q105" s="18"/>
      <c r="R105" s="20"/>
      <c r="S105" s="20"/>
    </row>
    <row r="106" spans="1:19" s="134" customFormat="1" ht="29.15" customHeight="1" x14ac:dyDescent="0.5">
      <c r="A106" s="300" t="s">
        <v>106</v>
      </c>
      <c r="B106" s="126"/>
      <c r="C106" s="127"/>
      <c r="D106" s="129" t="str">
        <f>IFERROR(E106/E108,"0%")</f>
        <v>0%</v>
      </c>
      <c r="E106" s="229"/>
      <c r="F106" s="129" t="str">
        <f>IFERROR(G106/G108,"0%")</f>
        <v>0%</v>
      </c>
      <c r="G106" s="229"/>
      <c r="H106" s="130" t="str">
        <f>IFERROR(I106/I108,"0%")</f>
        <v>0%</v>
      </c>
      <c r="I106" s="312">
        <f>'Admin Expense Detail'!H48</f>
        <v>0</v>
      </c>
      <c r="J106" s="131"/>
      <c r="K106" s="132"/>
      <c r="L106" s="133" t="str">
        <f>IFERROR(M106/M108,"0%")</f>
        <v>0%</v>
      </c>
      <c r="M106" s="229"/>
      <c r="N106" s="131"/>
      <c r="O106" s="132"/>
      <c r="P106" s="133" t="str">
        <f>IFERROR(Q106/Q108,"0%")</f>
        <v>0%</v>
      </c>
      <c r="Q106" s="229"/>
      <c r="R106" s="127"/>
      <c r="S106" s="128">
        <f>SUM(E106,G106,I106,M106,Q106)</f>
        <v>0</v>
      </c>
    </row>
    <row r="107" spans="1:19" s="6" customFormat="1" ht="26.15" customHeight="1" x14ac:dyDescent="0.35">
      <c r="A107" s="65"/>
      <c r="B107" s="23"/>
      <c r="C107" s="20"/>
      <c r="D107" s="21"/>
      <c r="E107" s="21"/>
      <c r="F107" s="21"/>
      <c r="G107" s="21"/>
      <c r="H107" s="21"/>
      <c r="I107" s="21" t="s">
        <v>44</v>
      </c>
      <c r="J107" s="21"/>
      <c r="K107" s="21"/>
      <c r="L107" s="21"/>
      <c r="M107" s="21"/>
      <c r="N107" s="21"/>
      <c r="O107" s="21"/>
      <c r="P107" s="21"/>
      <c r="Q107" s="21"/>
      <c r="R107" s="20"/>
      <c r="S107" s="20"/>
    </row>
    <row r="108" spans="1:19" s="117" customFormat="1" ht="29.15" customHeight="1" x14ac:dyDescent="0.5">
      <c r="A108" s="125" t="s">
        <v>189</v>
      </c>
      <c r="B108" s="135"/>
      <c r="C108" s="136"/>
      <c r="D108" s="137"/>
      <c r="E108" s="138">
        <f>E106+E104+E63</f>
        <v>0</v>
      </c>
      <c r="F108" s="137"/>
      <c r="G108" s="138">
        <f>G106+G104+G63</f>
        <v>0</v>
      </c>
      <c r="H108" s="139"/>
      <c r="I108" s="138">
        <f>I106+I104+I63</f>
        <v>0</v>
      </c>
      <c r="J108" s="139"/>
      <c r="K108" s="137"/>
      <c r="L108" s="140"/>
      <c r="M108" s="138">
        <f>M106+M104+M63</f>
        <v>0</v>
      </c>
      <c r="N108" s="139"/>
      <c r="O108" s="137"/>
      <c r="P108" s="140"/>
      <c r="Q108" s="138">
        <f>Q106+Q104+Q63</f>
        <v>0</v>
      </c>
      <c r="R108" s="136"/>
      <c r="S108" s="122">
        <f>S106+S104+S63</f>
        <v>0</v>
      </c>
    </row>
    <row r="109" spans="1:19" s="6" customFormat="1" ht="37" customHeight="1" x14ac:dyDescent="0.4">
      <c r="A109" s="65"/>
      <c r="B109" s="23"/>
      <c r="C109" s="20"/>
      <c r="D109" s="21"/>
      <c r="E109" s="21"/>
      <c r="F109" s="21"/>
      <c r="G109" s="21"/>
      <c r="H109" s="21"/>
      <c r="I109" s="21" t="s">
        <v>44</v>
      </c>
      <c r="J109" s="21"/>
      <c r="K109" s="21"/>
      <c r="L109" s="21"/>
      <c r="M109" s="21"/>
      <c r="N109" s="21"/>
      <c r="O109" s="21"/>
      <c r="P109" s="21"/>
      <c r="Q109" s="21"/>
      <c r="R109" s="20"/>
      <c r="S109" s="175"/>
    </row>
    <row r="110" spans="1:19" s="89" customFormat="1" ht="29.15" customHeight="1" x14ac:dyDescent="0.5">
      <c r="A110" s="93" t="s">
        <v>107</v>
      </c>
      <c r="B110" s="141"/>
      <c r="C110" s="141"/>
      <c r="D110" s="142"/>
      <c r="E110" s="143"/>
      <c r="F110" s="142"/>
      <c r="G110" s="143"/>
      <c r="H110" s="142"/>
      <c r="I110" s="143"/>
      <c r="J110" s="144"/>
      <c r="K110" s="144"/>
      <c r="L110" s="144"/>
      <c r="M110" s="143"/>
      <c r="N110" s="143"/>
      <c r="O110" s="143"/>
      <c r="P110" s="143"/>
      <c r="Q110" s="143"/>
      <c r="R110" s="143"/>
      <c r="S110" s="282"/>
    </row>
    <row r="111" spans="1:19" s="194" customFormat="1" ht="21" customHeight="1" x14ac:dyDescent="0.4">
      <c r="A111" s="188" t="s">
        <v>67</v>
      </c>
      <c r="B111" s="200"/>
      <c r="C111" s="201"/>
      <c r="D111" s="191"/>
      <c r="E111" s="191"/>
      <c r="F111" s="191"/>
      <c r="G111" s="191"/>
      <c r="H111" s="191"/>
      <c r="I111" s="232"/>
      <c r="J111" s="204"/>
      <c r="K111" s="204"/>
      <c r="L111" s="204"/>
      <c r="M111" s="191"/>
      <c r="N111" s="191"/>
      <c r="O111" s="191"/>
      <c r="P111" s="191"/>
      <c r="Q111" s="191"/>
      <c r="R111" s="191"/>
      <c r="S111" s="187">
        <f t="shared" ref="S111:S128" si="23">SUM(E111,G111,I111,M111,Q111)</f>
        <v>0</v>
      </c>
    </row>
    <row r="112" spans="1:19" s="194" customFormat="1" ht="21" customHeight="1" x14ac:dyDescent="0.4">
      <c r="A112" s="188" t="s">
        <v>68</v>
      </c>
      <c r="B112" s="200"/>
      <c r="C112" s="201"/>
      <c r="D112" s="191"/>
      <c r="E112" s="191"/>
      <c r="F112" s="191"/>
      <c r="G112" s="191"/>
      <c r="H112" s="191"/>
      <c r="I112" s="232"/>
      <c r="J112" s="205"/>
      <c r="K112" s="205"/>
      <c r="L112" s="205"/>
      <c r="M112" s="191"/>
      <c r="N112" s="191"/>
      <c r="O112" s="191"/>
      <c r="P112" s="191"/>
      <c r="Q112" s="191"/>
      <c r="R112" s="191"/>
      <c r="S112" s="187">
        <f t="shared" si="23"/>
        <v>0</v>
      </c>
    </row>
    <row r="113" spans="1:19" s="194" customFormat="1" ht="21" customHeight="1" x14ac:dyDescent="0.4">
      <c r="A113" s="188" t="s">
        <v>10</v>
      </c>
      <c r="B113" s="200"/>
      <c r="C113" s="201"/>
      <c r="D113" s="191"/>
      <c r="E113" s="191"/>
      <c r="F113" s="191"/>
      <c r="G113" s="191"/>
      <c r="H113" s="191"/>
      <c r="I113" s="232"/>
      <c r="J113" s="205"/>
      <c r="K113" s="205"/>
      <c r="L113" s="205"/>
      <c r="M113" s="191"/>
      <c r="N113" s="191"/>
      <c r="O113" s="191"/>
      <c r="P113" s="191"/>
      <c r="Q113" s="191"/>
      <c r="R113" s="191"/>
      <c r="S113" s="187">
        <f t="shared" si="23"/>
        <v>0</v>
      </c>
    </row>
    <row r="114" spans="1:19" s="194" customFormat="1" ht="21" customHeight="1" x14ac:dyDescent="0.4">
      <c r="A114" s="206" t="s">
        <v>11</v>
      </c>
      <c r="B114" s="200"/>
      <c r="C114" s="201"/>
      <c r="D114" s="191"/>
      <c r="E114" s="191"/>
      <c r="F114" s="191"/>
      <c r="G114" s="191"/>
      <c r="H114" s="191"/>
      <c r="I114" s="232"/>
      <c r="J114" s="205"/>
      <c r="K114" s="205"/>
      <c r="L114" s="205"/>
      <c r="M114" s="191"/>
      <c r="N114" s="191"/>
      <c r="O114" s="191"/>
      <c r="P114" s="191"/>
      <c r="Q114" s="191"/>
      <c r="R114" s="191"/>
      <c r="S114" s="187">
        <f t="shared" si="23"/>
        <v>0</v>
      </c>
    </row>
    <row r="115" spans="1:19" s="194" customFormat="1" ht="21" customHeight="1" x14ac:dyDescent="0.4">
      <c r="A115" s="206" t="s">
        <v>12</v>
      </c>
      <c r="B115" s="200"/>
      <c r="C115" s="201"/>
      <c r="D115" s="191"/>
      <c r="E115" s="191"/>
      <c r="F115" s="191"/>
      <c r="G115" s="191"/>
      <c r="H115" s="191"/>
      <c r="I115" s="232"/>
      <c r="J115" s="205"/>
      <c r="K115" s="205"/>
      <c r="L115" s="205"/>
      <c r="M115" s="191"/>
      <c r="N115" s="191"/>
      <c r="O115" s="191"/>
      <c r="P115" s="191"/>
      <c r="Q115" s="191"/>
      <c r="R115" s="191"/>
      <c r="S115" s="187">
        <f t="shared" si="23"/>
        <v>0</v>
      </c>
    </row>
    <row r="116" spans="1:19" s="194" customFormat="1" ht="21" customHeight="1" x14ac:dyDescent="0.4">
      <c r="A116" s="206" t="s">
        <v>13</v>
      </c>
      <c r="B116" s="200"/>
      <c r="C116" s="201"/>
      <c r="D116" s="191"/>
      <c r="E116" s="191"/>
      <c r="F116" s="191"/>
      <c r="G116" s="191"/>
      <c r="H116" s="191"/>
      <c r="I116" s="232"/>
      <c r="J116" s="205"/>
      <c r="K116" s="205"/>
      <c r="L116" s="205"/>
      <c r="M116" s="191"/>
      <c r="N116" s="191"/>
      <c r="O116" s="191"/>
      <c r="P116" s="191"/>
      <c r="Q116" s="191"/>
      <c r="R116" s="191"/>
      <c r="S116" s="187">
        <f t="shared" si="23"/>
        <v>0</v>
      </c>
    </row>
    <row r="117" spans="1:19" s="194" customFormat="1" ht="21" customHeight="1" x14ac:dyDescent="0.4">
      <c r="A117" s="206" t="s">
        <v>14</v>
      </c>
      <c r="B117" s="200"/>
      <c r="C117" s="201"/>
      <c r="D117" s="191"/>
      <c r="E117" s="191"/>
      <c r="F117" s="191"/>
      <c r="G117" s="191"/>
      <c r="H117" s="191"/>
      <c r="I117" s="232"/>
      <c r="J117" s="205"/>
      <c r="K117" s="205"/>
      <c r="L117" s="205"/>
      <c r="M117" s="191"/>
      <c r="N117" s="191"/>
      <c r="O117" s="191"/>
      <c r="P117" s="191"/>
      <c r="Q117" s="191"/>
      <c r="R117" s="191"/>
      <c r="S117" s="187">
        <f t="shared" si="23"/>
        <v>0</v>
      </c>
    </row>
    <row r="118" spans="1:19" s="194" customFormat="1" ht="21" customHeight="1" x14ac:dyDescent="0.4">
      <c r="A118" s="206" t="s">
        <v>15</v>
      </c>
      <c r="B118" s="200"/>
      <c r="C118" s="201"/>
      <c r="D118" s="191"/>
      <c r="E118" s="191"/>
      <c r="F118" s="191"/>
      <c r="G118" s="191"/>
      <c r="H118" s="191"/>
      <c r="I118" s="232"/>
      <c r="J118" s="205"/>
      <c r="K118" s="205"/>
      <c r="L118" s="205"/>
      <c r="M118" s="191"/>
      <c r="N118" s="191"/>
      <c r="O118" s="191"/>
      <c r="P118" s="191"/>
      <c r="Q118" s="191"/>
      <c r="R118" s="191"/>
      <c r="S118" s="187">
        <f t="shared" si="23"/>
        <v>0</v>
      </c>
    </row>
    <row r="119" spans="1:19" s="194" customFormat="1" ht="21" customHeight="1" x14ac:dyDescent="0.4">
      <c r="A119" s="206" t="s">
        <v>16</v>
      </c>
      <c r="B119" s="200"/>
      <c r="C119" s="201"/>
      <c r="D119" s="191"/>
      <c r="E119" s="191"/>
      <c r="F119" s="191"/>
      <c r="G119" s="191"/>
      <c r="H119" s="191"/>
      <c r="I119" s="232"/>
      <c r="J119" s="205"/>
      <c r="K119" s="205"/>
      <c r="L119" s="205"/>
      <c r="M119" s="191"/>
      <c r="N119" s="191"/>
      <c r="O119" s="191"/>
      <c r="P119" s="191"/>
      <c r="Q119" s="191"/>
      <c r="R119" s="191"/>
      <c r="S119" s="187">
        <f t="shared" si="23"/>
        <v>0</v>
      </c>
    </row>
    <row r="120" spans="1:19" s="194" customFormat="1" ht="21" customHeight="1" x14ac:dyDescent="0.4">
      <c r="A120" s="206" t="s">
        <v>17</v>
      </c>
      <c r="B120" s="200"/>
      <c r="C120" s="201"/>
      <c r="D120" s="191"/>
      <c r="E120" s="191"/>
      <c r="F120" s="191"/>
      <c r="G120" s="191"/>
      <c r="H120" s="191"/>
      <c r="I120" s="232"/>
      <c r="J120" s="205"/>
      <c r="K120" s="205"/>
      <c r="L120" s="205"/>
      <c r="M120" s="191"/>
      <c r="N120" s="191"/>
      <c r="O120" s="191"/>
      <c r="P120" s="191"/>
      <c r="Q120" s="191"/>
      <c r="R120" s="191"/>
      <c r="S120" s="187">
        <f t="shared" si="23"/>
        <v>0</v>
      </c>
    </row>
    <row r="121" spans="1:19" s="194" customFormat="1" ht="21" customHeight="1" x14ac:dyDescent="0.4">
      <c r="A121" s="206" t="s">
        <v>69</v>
      </c>
      <c r="B121" s="200"/>
      <c r="C121" s="201"/>
      <c r="D121" s="191"/>
      <c r="E121" s="191"/>
      <c r="F121" s="191"/>
      <c r="G121" s="191"/>
      <c r="H121" s="191"/>
      <c r="I121" s="232"/>
      <c r="J121" s="205"/>
      <c r="K121" s="205"/>
      <c r="L121" s="205"/>
      <c r="M121" s="191"/>
      <c r="N121" s="191"/>
      <c r="O121" s="191"/>
      <c r="P121" s="191"/>
      <c r="Q121" s="191"/>
      <c r="R121" s="191"/>
      <c r="S121" s="187">
        <f t="shared" si="23"/>
        <v>0</v>
      </c>
    </row>
    <row r="122" spans="1:19" s="194" customFormat="1" ht="21" customHeight="1" x14ac:dyDescent="0.4">
      <c r="A122" s="188" t="s">
        <v>18</v>
      </c>
      <c r="B122" s="200"/>
      <c r="C122" s="201"/>
      <c r="D122" s="191"/>
      <c r="E122" s="191"/>
      <c r="F122" s="191"/>
      <c r="G122" s="191"/>
      <c r="H122" s="191"/>
      <c r="I122" s="232"/>
      <c r="J122" s="205"/>
      <c r="K122" s="205"/>
      <c r="L122" s="205"/>
      <c r="M122" s="191"/>
      <c r="N122" s="191"/>
      <c r="O122" s="191"/>
      <c r="P122" s="191"/>
      <c r="Q122" s="191"/>
      <c r="R122" s="191"/>
      <c r="S122" s="187">
        <f t="shared" si="23"/>
        <v>0</v>
      </c>
    </row>
    <row r="123" spans="1:19" s="194" customFormat="1" ht="21" customHeight="1" x14ac:dyDescent="0.4">
      <c r="A123" s="206" t="s">
        <v>28</v>
      </c>
      <c r="B123" s="200"/>
      <c r="C123" s="201"/>
      <c r="D123" s="191"/>
      <c r="E123" s="191"/>
      <c r="F123" s="191"/>
      <c r="G123" s="191"/>
      <c r="H123" s="191"/>
      <c r="I123" s="232"/>
      <c r="J123" s="205"/>
      <c r="K123" s="205"/>
      <c r="L123" s="205"/>
      <c r="M123" s="191"/>
      <c r="N123" s="191"/>
      <c r="O123" s="191"/>
      <c r="P123" s="191"/>
      <c r="Q123" s="191"/>
      <c r="R123" s="191"/>
      <c r="S123" s="187">
        <f t="shared" si="23"/>
        <v>0</v>
      </c>
    </row>
    <row r="124" spans="1:19" s="194" customFormat="1" ht="21" customHeight="1" x14ac:dyDescent="0.4">
      <c r="A124" s="206" t="s">
        <v>28</v>
      </c>
      <c r="B124" s="200"/>
      <c r="C124" s="201"/>
      <c r="D124" s="191"/>
      <c r="E124" s="191"/>
      <c r="F124" s="191"/>
      <c r="G124" s="191"/>
      <c r="H124" s="191"/>
      <c r="I124" s="232"/>
      <c r="J124" s="205"/>
      <c r="K124" s="205"/>
      <c r="L124" s="205"/>
      <c r="M124" s="191"/>
      <c r="N124" s="191"/>
      <c r="O124" s="191"/>
      <c r="P124" s="191"/>
      <c r="Q124" s="191"/>
      <c r="R124" s="191"/>
      <c r="S124" s="187">
        <f t="shared" si="23"/>
        <v>0</v>
      </c>
    </row>
    <row r="125" spans="1:19" s="194" customFormat="1" ht="21" customHeight="1" x14ac:dyDescent="0.4">
      <c r="A125" s="206" t="s">
        <v>28</v>
      </c>
      <c r="B125" s="200"/>
      <c r="C125" s="201"/>
      <c r="D125" s="191"/>
      <c r="E125" s="191"/>
      <c r="F125" s="191"/>
      <c r="G125" s="191"/>
      <c r="H125" s="191"/>
      <c r="I125" s="232"/>
      <c r="J125" s="205"/>
      <c r="K125" s="205"/>
      <c r="L125" s="205"/>
      <c r="M125" s="191"/>
      <c r="N125" s="191"/>
      <c r="O125" s="191"/>
      <c r="P125" s="191"/>
      <c r="Q125" s="191"/>
      <c r="R125" s="191"/>
      <c r="S125" s="187">
        <f t="shared" si="23"/>
        <v>0</v>
      </c>
    </row>
    <row r="126" spans="1:19" s="194" customFormat="1" ht="21" customHeight="1" x14ac:dyDescent="0.4">
      <c r="A126" s="206" t="s">
        <v>28</v>
      </c>
      <c r="B126" s="200"/>
      <c r="C126" s="201"/>
      <c r="D126" s="191"/>
      <c r="E126" s="191"/>
      <c r="F126" s="191"/>
      <c r="G126" s="191"/>
      <c r="H126" s="191"/>
      <c r="I126" s="232"/>
      <c r="J126" s="205"/>
      <c r="K126" s="205"/>
      <c r="L126" s="205"/>
      <c r="M126" s="191"/>
      <c r="N126" s="191"/>
      <c r="O126" s="191"/>
      <c r="P126" s="191"/>
      <c r="Q126" s="191"/>
      <c r="R126" s="191"/>
      <c r="S126" s="187">
        <f t="shared" si="23"/>
        <v>0</v>
      </c>
    </row>
    <row r="127" spans="1:19" s="194" customFormat="1" ht="21" customHeight="1" x14ac:dyDescent="0.4">
      <c r="A127" s="206" t="s">
        <v>28</v>
      </c>
      <c r="B127" s="200"/>
      <c r="C127" s="201"/>
      <c r="D127" s="191"/>
      <c r="E127" s="191"/>
      <c r="F127" s="191"/>
      <c r="G127" s="191"/>
      <c r="H127" s="191"/>
      <c r="I127" s="232"/>
      <c r="J127" s="205"/>
      <c r="K127" s="205"/>
      <c r="L127" s="205"/>
      <c r="M127" s="191"/>
      <c r="N127" s="191"/>
      <c r="O127" s="191"/>
      <c r="P127" s="191"/>
      <c r="Q127" s="191"/>
      <c r="R127" s="191"/>
      <c r="S127" s="187">
        <f t="shared" si="23"/>
        <v>0</v>
      </c>
    </row>
    <row r="128" spans="1:19" s="117" customFormat="1" ht="29.15" customHeight="1" x14ac:dyDescent="0.5">
      <c r="A128" s="145" t="s">
        <v>19</v>
      </c>
      <c r="B128" s="146"/>
      <c r="C128" s="147"/>
      <c r="D128" s="121"/>
      <c r="E128" s="121"/>
      <c r="F128" s="121"/>
      <c r="G128" s="121"/>
      <c r="H128" s="121"/>
      <c r="I128" s="304">
        <f>SUBTOTAL(9,I111:I127)</f>
        <v>0</v>
      </c>
      <c r="J128" s="146"/>
      <c r="K128" s="146"/>
      <c r="L128" s="146"/>
      <c r="M128" s="121"/>
      <c r="N128" s="121"/>
      <c r="O128" s="121"/>
      <c r="P128" s="121"/>
      <c r="Q128" s="121"/>
      <c r="R128" s="121"/>
      <c r="S128" s="148">
        <f t="shared" si="23"/>
        <v>0</v>
      </c>
    </row>
    <row r="129" spans="1:19" s="6" customFormat="1" ht="26.15" customHeight="1" x14ac:dyDescent="0.35">
      <c r="A129" s="65"/>
      <c r="B129" s="23"/>
      <c r="C129" s="20"/>
      <c r="D129" s="21"/>
      <c r="E129" s="21"/>
      <c r="F129" s="21"/>
      <c r="G129" s="21"/>
      <c r="H129" s="21"/>
      <c r="I129" s="21" t="s">
        <v>44</v>
      </c>
      <c r="J129" s="21"/>
      <c r="K129" s="21"/>
      <c r="L129" s="21"/>
      <c r="M129" s="21"/>
      <c r="N129" s="21"/>
      <c r="O129" s="21"/>
      <c r="P129" s="21"/>
      <c r="Q129" s="21"/>
      <c r="R129" s="20"/>
      <c r="S129" s="20"/>
    </row>
    <row r="130" spans="1:19" s="117" customFormat="1" ht="29.15" customHeight="1" x14ac:dyDescent="0.5">
      <c r="A130" s="145" t="s">
        <v>190</v>
      </c>
      <c r="B130" s="149"/>
      <c r="C130" s="150"/>
      <c r="D130" s="151"/>
      <c r="E130" s="122">
        <f>E128+E108</f>
        <v>0</v>
      </c>
      <c r="F130" s="151"/>
      <c r="G130" s="122">
        <f>G128+G108</f>
        <v>0</v>
      </c>
      <c r="H130" s="152"/>
      <c r="I130" s="122">
        <f>I128+I108</f>
        <v>0</v>
      </c>
      <c r="J130" s="152"/>
      <c r="K130" s="151"/>
      <c r="L130" s="153"/>
      <c r="M130" s="122">
        <f>M128+M108</f>
        <v>0</v>
      </c>
      <c r="N130" s="152"/>
      <c r="O130" s="151"/>
      <c r="P130" s="153"/>
      <c r="Q130" s="122">
        <f>Q128+Q108</f>
        <v>0</v>
      </c>
      <c r="R130" s="150"/>
      <c r="S130" s="122">
        <f>SUM(E130,G130,I130,M130,Q130)</f>
        <v>0</v>
      </c>
    </row>
    <row r="131" spans="1:19" s="6" customFormat="1" ht="18" customHeight="1" x14ac:dyDescent="0.35">
      <c r="A131" s="15"/>
      <c r="B131" s="63"/>
      <c r="C131" s="64"/>
      <c r="D131" s="22"/>
      <c r="E131" s="22"/>
      <c r="F131" s="22"/>
      <c r="G131" s="22"/>
      <c r="H131" s="22"/>
      <c r="I131" s="22" t="s">
        <v>44</v>
      </c>
      <c r="J131" s="22"/>
      <c r="K131" s="22"/>
      <c r="L131" s="22"/>
      <c r="M131" s="22"/>
      <c r="N131" s="22"/>
      <c r="O131" s="22"/>
      <c r="P131" s="22"/>
      <c r="Q131" s="22"/>
      <c r="R131" s="64"/>
      <c r="S131" s="64"/>
    </row>
    <row r="132" spans="1:19" s="158" customFormat="1" ht="29.15" customHeight="1" x14ac:dyDescent="0.5">
      <c r="A132" s="302" t="s">
        <v>108</v>
      </c>
      <c r="B132" s="154"/>
      <c r="C132" s="155"/>
      <c r="D132" s="156"/>
      <c r="E132" s="157"/>
      <c r="F132" s="156"/>
      <c r="G132" s="157"/>
      <c r="H132" s="157"/>
      <c r="I132" s="157"/>
      <c r="J132" s="157"/>
      <c r="K132" s="157"/>
      <c r="L132" s="157"/>
      <c r="M132" s="157"/>
      <c r="N132" s="157"/>
      <c r="O132" s="157"/>
      <c r="P132" s="157"/>
      <c r="Q132" s="157"/>
      <c r="R132" s="157"/>
      <c r="S132" s="155"/>
    </row>
    <row r="133" spans="1:19" s="194" customFormat="1" ht="21" customHeight="1" x14ac:dyDescent="0.4">
      <c r="A133" s="232"/>
      <c r="B133" s="207"/>
      <c r="C133" s="208"/>
      <c r="D133" s="202"/>
      <c r="E133" s="232"/>
      <c r="F133" s="202"/>
      <c r="G133" s="232"/>
      <c r="H133" s="203"/>
      <c r="I133" s="232"/>
      <c r="J133" s="203"/>
      <c r="K133" s="202"/>
      <c r="L133" s="209"/>
      <c r="M133" s="232"/>
      <c r="N133" s="203"/>
      <c r="O133" s="202"/>
      <c r="P133" s="209"/>
      <c r="Q133" s="232"/>
      <c r="R133" s="208"/>
      <c r="S133" s="187">
        <f t="shared" ref="S133:S138" si="24">SUM(E133,G133,I133,M133,Q133)</f>
        <v>0</v>
      </c>
    </row>
    <row r="134" spans="1:19" s="194" customFormat="1" ht="21" customHeight="1" x14ac:dyDescent="0.4">
      <c r="A134" s="232"/>
      <c r="B134" s="189"/>
      <c r="C134" s="190"/>
      <c r="D134" s="191"/>
      <c r="E134" s="233"/>
      <c r="F134" s="191"/>
      <c r="G134" s="233"/>
      <c r="H134" s="192"/>
      <c r="I134" s="233"/>
      <c r="J134" s="192"/>
      <c r="K134" s="191"/>
      <c r="L134" s="193"/>
      <c r="M134" s="233"/>
      <c r="N134" s="192"/>
      <c r="O134" s="191"/>
      <c r="P134" s="193"/>
      <c r="Q134" s="233"/>
      <c r="R134" s="190"/>
      <c r="S134" s="187">
        <f t="shared" si="24"/>
        <v>0</v>
      </c>
    </row>
    <row r="135" spans="1:19" s="194" customFormat="1" ht="21" customHeight="1" x14ac:dyDescent="0.4">
      <c r="A135" s="232"/>
      <c r="B135" s="189"/>
      <c r="C135" s="190"/>
      <c r="D135" s="191"/>
      <c r="E135" s="232"/>
      <c r="F135" s="191"/>
      <c r="G135" s="232"/>
      <c r="H135" s="192"/>
      <c r="I135" s="232"/>
      <c r="J135" s="192"/>
      <c r="K135" s="191"/>
      <c r="L135" s="193"/>
      <c r="M135" s="232"/>
      <c r="N135" s="192"/>
      <c r="O135" s="191"/>
      <c r="P135" s="193"/>
      <c r="Q135" s="232"/>
      <c r="R135" s="190"/>
      <c r="S135" s="187">
        <f t="shared" si="24"/>
        <v>0</v>
      </c>
    </row>
    <row r="136" spans="1:19" s="194" customFormat="1" ht="21" customHeight="1" x14ac:dyDescent="0.4">
      <c r="A136" s="232"/>
      <c r="B136" s="189"/>
      <c r="C136" s="190"/>
      <c r="D136" s="191"/>
      <c r="E136" s="232"/>
      <c r="F136" s="191"/>
      <c r="G136" s="232"/>
      <c r="H136" s="192"/>
      <c r="I136" s="232"/>
      <c r="J136" s="192"/>
      <c r="K136" s="191"/>
      <c r="L136" s="193"/>
      <c r="M136" s="232"/>
      <c r="N136" s="192"/>
      <c r="O136" s="191"/>
      <c r="P136" s="193"/>
      <c r="Q136" s="232"/>
      <c r="R136" s="190"/>
      <c r="S136" s="187">
        <f t="shared" si="24"/>
        <v>0</v>
      </c>
    </row>
    <row r="137" spans="1:19" s="194" customFormat="1" ht="21" customHeight="1" x14ac:dyDescent="0.4">
      <c r="A137" s="232"/>
      <c r="B137" s="189"/>
      <c r="C137" s="190"/>
      <c r="D137" s="191"/>
      <c r="E137" s="232"/>
      <c r="F137" s="191"/>
      <c r="G137" s="232"/>
      <c r="H137" s="192"/>
      <c r="I137" s="232"/>
      <c r="J137" s="192"/>
      <c r="K137" s="191"/>
      <c r="L137" s="193"/>
      <c r="M137" s="232"/>
      <c r="N137" s="192"/>
      <c r="O137" s="191"/>
      <c r="P137" s="193"/>
      <c r="Q137" s="232"/>
      <c r="R137" s="190"/>
      <c r="S137" s="187">
        <f t="shared" si="24"/>
        <v>0</v>
      </c>
    </row>
    <row r="138" spans="1:19" s="117" customFormat="1" ht="28" customHeight="1" x14ac:dyDescent="0.5">
      <c r="A138" s="145" t="s">
        <v>45</v>
      </c>
      <c r="B138" s="119"/>
      <c r="C138" s="120"/>
      <c r="D138" s="121"/>
      <c r="E138" s="122">
        <f>SUBTOTAL(9,E133:E137)</f>
        <v>0</v>
      </c>
      <c r="F138" s="121"/>
      <c r="G138" s="122">
        <f>SUBTOTAL(9,G133:G137)</f>
        <v>0</v>
      </c>
      <c r="H138" s="123"/>
      <c r="I138" s="122">
        <f>SUBTOTAL(9,I133:I137)</f>
        <v>0</v>
      </c>
      <c r="J138" s="123"/>
      <c r="K138" s="121"/>
      <c r="L138" s="124"/>
      <c r="M138" s="122">
        <f>SUBTOTAL(9,M133:M137)</f>
        <v>0</v>
      </c>
      <c r="N138" s="123"/>
      <c r="O138" s="121"/>
      <c r="P138" s="124"/>
      <c r="Q138" s="122">
        <f>SUBTOTAL(9,Q133:Q137)</f>
        <v>0</v>
      </c>
      <c r="R138" s="120"/>
      <c r="S138" s="122">
        <f t="shared" si="24"/>
        <v>0</v>
      </c>
    </row>
    <row r="139" spans="1:19" s="6" customFormat="1" ht="18" customHeight="1" x14ac:dyDescent="0.35">
      <c r="A139" s="15"/>
      <c r="B139" s="23"/>
      <c r="C139" s="20"/>
      <c r="D139" s="21"/>
      <c r="E139" s="18"/>
      <c r="F139" s="21"/>
      <c r="G139" s="18"/>
      <c r="H139" s="22"/>
      <c r="I139" s="18"/>
      <c r="J139" s="22"/>
      <c r="K139" s="22"/>
      <c r="L139" s="22"/>
      <c r="M139" s="18"/>
      <c r="N139" s="22"/>
      <c r="O139" s="22"/>
      <c r="P139" s="22"/>
      <c r="Q139" s="18"/>
      <c r="R139" s="20"/>
      <c r="S139" s="20"/>
    </row>
    <row r="140" spans="1:19" s="117" customFormat="1" ht="29.15" customHeight="1" x14ac:dyDescent="0.5">
      <c r="A140" s="145" t="s">
        <v>46</v>
      </c>
      <c r="B140" s="149"/>
      <c r="C140" s="150"/>
      <c r="D140" s="151"/>
      <c r="E140" s="122">
        <f>E130-E138</f>
        <v>0</v>
      </c>
      <c r="F140" s="151"/>
      <c r="G140" s="122">
        <f>G130-G138</f>
        <v>0</v>
      </c>
      <c r="H140" s="152"/>
      <c r="I140" s="122">
        <f>I130-I138</f>
        <v>0</v>
      </c>
      <c r="J140" s="152"/>
      <c r="K140" s="151"/>
      <c r="L140" s="159"/>
      <c r="M140" s="122">
        <f>M130-M138</f>
        <v>0</v>
      </c>
      <c r="N140" s="152"/>
      <c r="O140" s="151"/>
      <c r="P140" s="159"/>
      <c r="Q140" s="122">
        <f>Q130-Q138</f>
        <v>0</v>
      </c>
      <c r="R140" s="150"/>
      <c r="S140" s="122">
        <f>SUM(E140,G140,I140,M140,Q140)</f>
        <v>0</v>
      </c>
    </row>
    <row r="141" spans="1:19" ht="18" customHeight="1" x14ac:dyDescent="0.35">
      <c r="A141" s="26"/>
      <c r="B141" s="25"/>
      <c r="C141" s="19"/>
      <c r="D141" s="25"/>
      <c r="E141" s="24"/>
      <c r="F141" s="25"/>
      <c r="G141" s="24"/>
      <c r="H141" s="25"/>
      <c r="I141" s="24"/>
      <c r="J141" s="25"/>
      <c r="K141" s="25"/>
      <c r="L141" s="25"/>
      <c r="M141" s="24"/>
      <c r="N141" s="25"/>
      <c r="O141" s="25"/>
      <c r="P141" s="25"/>
      <c r="Q141" s="24"/>
      <c r="R141" s="19"/>
      <c r="S141" s="19"/>
    </row>
    <row r="142" spans="1:19" ht="18" customHeight="1" x14ac:dyDescent="0.35">
      <c r="A142" s="26"/>
      <c r="B142" s="25"/>
      <c r="C142" s="19"/>
      <c r="D142" s="25"/>
      <c r="E142" s="24"/>
      <c r="F142" s="25"/>
      <c r="G142" s="24"/>
      <c r="H142" s="25"/>
      <c r="I142" s="24"/>
      <c r="J142" s="25"/>
      <c r="K142" s="25"/>
      <c r="L142" s="25"/>
      <c r="M142" s="24"/>
      <c r="N142" s="25"/>
      <c r="O142" s="25"/>
      <c r="P142" s="25"/>
      <c r="Q142" s="24"/>
      <c r="R142" s="19"/>
      <c r="S142" s="19"/>
    </row>
  </sheetData>
  <sheetProtection password="D585" sheet="1" objects="1" scenarios="1"/>
  <mergeCells count="16">
    <mergeCell ref="R5:R6"/>
    <mergeCell ref="S5:S6"/>
    <mergeCell ref="B2:I3"/>
    <mergeCell ref="J1:M1"/>
    <mergeCell ref="N1:Q1"/>
    <mergeCell ref="F1:G1"/>
    <mergeCell ref="D1:E1"/>
    <mergeCell ref="R2:S3"/>
    <mergeCell ref="B5:B6"/>
    <mergeCell ref="C5:C6"/>
    <mergeCell ref="N2:Q2"/>
    <mergeCell ref="N3:Q3"/>
    <mergeCell ref="J2:M2"/>
    <mergeCell ref="J3:M3"/>
    <mergeCell ref="H5:H6"/>
    <mergeCell ref="I5:I6"/>
  </mergeCells>
  <conditionalFormatting sqref="C8:C11 C13:C25">
    <cfRule type="cellIs" dxfId="22" priority="4995" operator="lessThan">
      <formula>22880</formula>
    </cfRule>
  </conditionalFormatting>
  <conditionalFormatting sqref="C8:C11 C13:C25">
    <cfRule type="cellIs" priority="4508" stopIfTrue="1" operator="equal">
      <formula>0</formula>
    </cfRule>
  </conditionalFormatting>
  <conditionalFormatting sqref="C8:C11 C13:C25">
    <cfRule type="containsBlanks" priority="4509" stopIfTrue="1">
      <formula>LEN(TRIM(C8))=0</formula>
    </cfRule>
  </conditionalFormatting>
  <conditionalFormatting sqref="L106">
    <cfRule type="containsText" priority="4236" stopIfTrue="1" operator="containsText" text="0%">
      <formula>NOT(ISERROR(SEARCH("0%",L106)))</formula>
    </cfRule>
    <cfRule type="cellIs" dxfId="21" priority="4237" operator="greaterThan">
      <formula>0.2</formula>
    </cfRule>
  </conditionalFormatting>
  <conditionalFormatting sqref="K8:K11 K13:K25 O13:O25">
    <cfRule type="cellIs" dxfId="20" priority="3396" operator="greaterThan">
      <formula>1</formula>
    </cfRule>
    <cfRule type="cellIs" dxfId="19" priority="3397" operator="greaterThan">
      <formula>100</formula>
    </cfRule>
  </conditionalFormatting>
  <conditionalFormatting sqref="C13:C25">
    <cfRule type="cellIs" dxfId="18" priority="2226" operator="greaterThan">
      <formula>200000</formula>
    </cfRule>
  </conditionalFormatting>
  <conditionalFormatting sqref="C8:C11">
    <cfRule type="cellIs" dxfId="17" priority="2225" operator="greaterThan">
      <formula>350000</formula>
    </cfRule>
  </conditionalFormatting>
  <conditionalFormatting sqref="O8:O11">
    <cfRule type="cellIs" dxfId="16" priority="1957" operator="greaterThan">
      <formula>1</formula>
    </cfRule>
    <cfRule type="cellIs" dxfId="15" priority="1958" operator="greaterThan">
      <formula>100</formula>
    </cfRule>
  </conditionalFormatting>
  <conditionalFormatting sqref="P106">
    <cfRule type="containsText" priority="19" stopIfTrue="1" operator="containsText" text="0%">
      <formula>NOT(ISERROR(SEARCH("0%",P106)))</formula>
    </cfRule>
    <cfRule type="cellIs" dxfId="14" priority="20" operator="greaterThan">
      <formula>0.2</formula>
    </cfRule>
  </conditionalFormatting>
  <conditionalFormatting sqref="C27:C37">
    <cfRule type="cellIs" dxfId="13" priority="18" operator="lessThan">
      <formula>22880</formula>
    </cfRule>
  </conditionalFormatting>
  <conditionalFormatting sqref="C27:C37">
    <cfRule type="cellIs" priority="16" stopIfTrue="1" operator="equal">
      <formula>0</formula>
    </cfRule>
  </conditionalFormatting>
  <conditionalFormatting sqref="C27:C37">
    <cfRule type="containsBlanks" priority="17" stopIfTrue="1">
      <formula>LEN(TRIM(C27))=0</formula>
    </cfRule>
  </conditionalFormatting>
  <conditionalFormatting sqref="K27:K37 O27:O37">
    <cfRule type="cellIs" dxfId="12" priority="14" operator="greaterThan">
      <formula>1</formula>
    </cfRule>
    <cfRule type="cellIs" dxfId="11" priority="15" operator="greaterThan">
      <formula>100</formula>
    </cfRule>
  </conditionalFormatting>
  <conditionalFormatting sqref="C27:C37">
    <cfRule type="cellIs" dxfId="10" priority="13" operator="greaterThan">
      <formula>200000</formula>
    </cfRule>
  </conditionalFormatting>
  <conditionalFormatting sqref="C44:C50">
    <cfRule type="cellIs" dxfId="9" priority="12" operator="lessThan">
      <formula>22880</formula>
    </cfRule>
  </conditionalFormatting>
  <conditionalFormatting sqref="C44:C50">
    <cfRule type="cellIs" priority="10" stopIfTrue="1" operator="equal">
      <formula>0</formula>
    </cfRule>
  </conditionalFormatting>
  <conditionalFormatting sqref="C44:C50">
    <cfRule type="containsBlanks" priority="11" stopIfTrue="1">
      <formula>LEN(TRIM(C44))=0</formula>
    </cfRule>
  </conditionalFormatting>
  <conditionalFormatting sqref="K44:K50 O44:O50">
    <cfRule type="cellIs" dxfId="8" priority="8" operator="greaterThan">
      <formula>1</formula>
    </cfRule>
    <cfRule type="cellIs" dxfId="7" priority="9" operator="greaterThan">
      <formula>100</formula>
    </cfRule>
  </conditionalFormatting>
  <conditionalFormatting sqref="C44:C50">
    <cfRule type="cellIs" dxfId="6" priority="7" operator="greaterThan">
      <formula>200000</formula>
    </cfRule>
  </conditionalFormatting>
  <conditionalFormatting sqref="C52:C60">
    <cfRule type="cellIs" dxfId="5" priority="6" operator="lessThan">
      <formula>22880</formula>
    </cfRule>
  </conditionalFormatting>
  <conditionalFormatting sqref="C52:C60">
    <cfRule type="cellIs" priority="4" stopIfTrue="1" operator="equal">
      <formula>0</formula>
    </cfRule>
  </conditionalFormatting>
  <conditionalFormatting sqref="C52:C60">
    <cfRule type="containsBlanks" priority="5" stopIfTrue="1">
      <formula>LEN(TRIM(C52))=0</formula>
    </cfRule>
  </conditionalFormatting>
  <conditionalFormatting sqref="K52:K60 O52:O60">
    <cfRule type="cellIs" dxfId="4" priority="2" operator="greaterThan">
      <formula>1</formula>
    </cfRule>
    <cfRule type="cellIs" dxfId="3" priority="3" operator="greaterThan">
      <formula>100</formula>
    </cfRule>
  </conditionalFormatting>
  <conditionalFormatting sqref="C52:C60">
    <cfRule type="cellIs" dxfId="2" priority="1" operator="greaterThan">
      <formula>200000</formula>
    </cfRule>
  </conditionalFormatting>
  <printOptions horizontalCentered="1" verticalCentered="1"/>
  <pageMargins left="0.45" right="0.45" top="0.5" bottom="0.5" header="0.3" footer="0.3"/>
  <pageSetup scale="24" fitToWidth="20" fitToHeight="4" orientation="landscape" r:id="rId1"/>
  <headerFooter>
    <oddHeader>&amp;L&amp;"-,Bold"&amp;14Behavioral Health Care Services
Mental Health Program
&amp;C&amp;"-,Bold"&amp;16Enter CBO Name&amp;R&amp;"-,Bold"&amp;14Exhibit B-1: Funded Program Budget
FY 2019/2020</oddHeader>
    <oddFooter>&amp;C&amp;12Page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998" id="{6D9CCFD9-BB9F-4218-915F-08624FF67FEF}">
            <xm:f>$S$106-'Admin Expense Detail'!#REF!&lt;-3</xm:f>
            <x14:dxf>
              <font>
                <color rgb="FFFF0000"/>
              </font>
              <fill>
                <patternFill>
                  <fgColor rgb="FFFF0000"/>
                  <bgColor theme="5" tint="0.79998168889431442"/>
                </patternFill>
              </fill>
            </x14:dxf>
          </x14:cfRule>
          <x14:cfRule type="expression" priority="4999" id="{D9573607-0A99-43F7-AFE4-95E1F707F31E}">
            <xm:f>$S$106-'Admin Expense Detail'!#REF!&gt;3</xm:f>
            <x14:dxf>
              <font>
                <color rgb="FFFF0000"/>
              </font>
              <fill>
                <patternFill>
                  <bgColor theme="5" tint="0.79998168889431442"/>
                </patternFill>
              </fill>
            </x14:dxf>
          </x14:cfRule>
          <xm:sqref>S106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7" tint="0.59999389629810485"/>
    <pageSetUpPr fitToPage="1"/>
  </sheetPr>
  <dimension ref="A1:H47"/>
  <sheetViews>
    <sheetView zoomScaleNormal="100" workbookViewId="0">
      <selection activeCell="L14" sqref="L14"/>
    </sheetView>
  </sheetViews>
  <sheetFormatPr defaultColWidth="7.1796875" defaultRowHeight="12.5" x14ac:dyDescent="0.25"/>
  <cols>
    <col min="1" max="1" width="9.81640625" style="28" customWidth="1"/>
    <col min="2" max="2" width="35.26953125" style="28" customWidth="1"/>
    <col min="3" max="3" width="16.1796875" style="28" customWidth="1"/>
    <col min="4" max="4" width="9.453125" style="61" customWidth="1"/>
    <col min="5" max="5" width="20.81640625" style="28" customWidth="1"/>
    <col min="6" max="6" width="14.453125" style="28" customWidth="1"/>
    <col min="7" max="7" width="12.1796875" style="28" customWidth="1"/>
    <col min="8" max="8" width="11.453125" style="28" bestFit="1" customWidth="1"/>
    <col min="9" max="16384" width="7.1796875" style="28"/>
  </cols>
  <sheetData>
    <row r="1" spans="1:8" ht="15.5" x14ac:dyDescent="0.35">
      <c r="A1" s="343" t="s">
        <v>53</v>
      </c>
      <c r="B1" s="343"/>
      <c r="C1" s="343"/>
      <c r="D1" s="343"/>
      <c r="E1" s="343"/>
      <c r="F1" s="343"/>
      <c r="G1" s="27"/>
    </row>
    <row r="2" spans="1:8" ht="15.5" x14ac:dyDescent="0.35">
      <c r="A2" s="343" t="s">
        <v>54</v>
      </c>
      <c r="B2" s="343"/>
      <c r="C2" s="343"/>
      <c r="D2" s="343"/>
      <c r="E2" s="343"/>
      <c r="F2" s="343"/>
      <c r="G2" s="27"/>
    </row>
    <row r="3" spans="1:8" ht="15.5" x14ac:dyDescent="0.35">
      <c r="A3" s="343" t="s">
        <v>55</v>
      </c>
      <c r="B3" s="343"/>
      <c r="C3" s="343"/>
      <c r="D3" s="343"/>
      <c r="E3" s="343"/>
      <c r="F3" s="343"/>
      <c r="G3" s="27"/>
    </row>
    <row r="4" spans="1:8" ht="15.5" x14ac:dyDescent="0.35">
      <c r="A4" s="343" t="s">
        <v>0</v>
      </c>
      <c r="B4" s="343"/>
      <c r="C4" s="343"/>
      <c r="D4" s="343"/>
      <c r="E4" s="343"/>
      <c r="F4" s="343"/>
      <c r="G4" s="27"/>
    </row>
    <row r="5" spans="1:8" ht="15.5" x14ac:dyDescent="0.35">
      <c r="A5" s="343" t="s">
        <v>65</v>
      </c>
      <c r="B5" s="343"/>
      <c r="C5" s="343"/>
      <c r="D5" s="343"/>
      <c r="E5" s="343"/>
      <c r="F5" s="343"/>
      <c r="G5" s="27"/>
    </row>
    <row r="6" spans="1:8" ht="13" x14ac:dyDescent="0.3">
      <c r="A6" s="29"/>
      <c r="B6" s="29"/>
      <c r="C6" s="29"/>
      <c r="D6" s="60"/>
      <c r="E6" s="29"/>
      <c r="F6" s="29"/>
      <c r="G6" s="29"/>
    </row>
    <row r="7" spans="1:8" ht="13" x14ac:dyDescent="0.3">
      <c r="B7" s="29"/>
      <c r="C7" s="29"/>
      <c r="D7" s="60"/>
      <c r="E7" s="29"/>
      <c r="F7" s="29"/>
      <c r="G7" s="29"/>
    </row>
    <row r="8" spans="1:8" ht="13" x14ac:dyDescent="0.3">
      <c r="A8" s="342" t="e">
        <f>#REF!</f>
        <v>#REF!</v>
      </c>
      <c r="B8" s="342"/>
      <c r="C8" s="342"/>
      <c r="D8" s="342"/>
      <c r="E8" s="342"/>
      <c r="F8" s="342"/>
      <c r="G8" s="29"/>
    </row>
    <row r="11" spans="1:8" ht="14.5" x14ac:dyDescent="0.35">
      <c r="A11" s="30" t="s">
        <v>56</v>
      </c>
      <c r="B11" s="30"/>
      <c r="C11" s="30" t="s">
        <v>57</v>
      </c>
      <c r="D11" s="39"/>
      <c r="H11" s="66" t="s">
        <v>86</v>
      </c>
    </row>
    <row r="12" spans="1:8" ht="15" thickBot="1" x14ac:dyDescent="0.4">
      <c r="A12" s="31" t="s">
        <v>58</v>
      </c>
      <c r="B12" s="31" t="s">
        <v>59</v>
      </c>
      <c r="C12" s="31" t="s">
        <v>60</v>
      </c>
      <c r="D12" s="339" t="s">
        <v>61</v>
      </c>
      <c r="E12" s="339"/>
      <c r="F12" s="31" t="s">
        <v>51</v>
      </c>
      <c r="G12" s="30"/>
      <c r="H12" s="66" t="s">
        <v>87</v>
      </c>
    </row>
    <row r="13" spans="1:8" ht="13" thickTop="1" x14ac:dyDescent="0.25">
      <c r="A13" s="30"/>
      <c r="B13" s="30"/>
      <c r="C13" s="30"/>
      <c r="D13" s="39"/>
      <c r="E13" s="30"/>
      <c r="F13" s="30"/>
      <c r="G13" s="30"/>
    </row>
    <row r="14" spans="1:8" ht="15.5" x14ac:dyDescent="0.35">
      <c r="A14" s="340" t="s">
        <v>62</v>
      </c>
      <c r="B14" s="340"/>
      <c r="C14" s="340"/>
      <c r="D14" s="340"/>
      <c r="E14" s="340"/>
      <c r="F14" s="340"/>
      <c r="G14" s="27"/>
    </row>
    <row r="15" spans="1:8" ht="12.65" customHeight="1" x14ac:dyDescent="0.25">
      <c r="A15" s="221"/>
      <c r="B15" s="341" t="s">
        <v>113</v>
      </c>
      <c r="C15" s="341"/>
      <c r="D15" s="341"/>
      <c r="E15" s="341"/>
      <c r="F15" s="222"/>
      <c r="G15" s="32"/>
    </row>
    <row r="16" spans="1:8" ht="25.5" customHeight="1" x14ac:dyDescent="0.25">
      <c r="A16" s="222"/>
      <c r="B16" s="341"/>
      <c r="C16" s="341"/>
      <c r="D16" s="341"/>
      <c r="E16" s="341"/>
      <c r="F16" s="222"/>
      <c r="G16" s="32"/>
    </row>
    <row r="18" spans="1:8" x14ac:dyDescent="0.25">
      <c r="A18" s="30"/>
    </row>
    <row r="19" spans="1:8" x14ac:dyDescent="0.25">
      <c r="A19" s="30"/>
    </row>
    <row r="20" spans="1:8" x14ac:dyDescent="0.25">
      <c r="A20" s="30"/>
    </row>
    <row r="21" spans="1:8" x14ac:dyDescent="0.25">
      <c r="A21" s="32" t="s">
        <v>3</v>
      </c>
      <c r="B21" s="28" t="s">
        <v>1</v>
      </c>
      <c r="F21" s="33">
        <v>0</v>
      </c>
      <c r="G21" s="33"/>
    </row>
    <row r="22" spans="1:8" x14ac:dyDescent="0.25">
      <c r="A22" s="32"/>
      <c r="B22" s="34" t="s">
        <v>47</v>
      </c>
      <c r="C22" s="30" t="s">
        <v>63</v>
      </c>
      <c r="D22" s="35"/>
      <c r="E22" s="28" t="s">
        <v>110</v>
      </c>
      <c r="F22" s="40"/>
      <c r="H22" s="67">
        <f>D22/60</f>
        <v>0</v>
      </c>
    </row>
    <row r="23" spans="1:8" x14ac:dyDescent="0.25">
      <c r="A23" s="32"/>
      <c r="B23" s="34" t="s">
        <v>48</v>
      </c>
      <c r="C23" s="30" t="s">
        <v>63</v>
      </c>
      <c r="D23" s="35"/>
      <c r="E23" s="28" t="s">
        <v>110</v>
      </c>
      <c r="F23" s="40"/>
      <c r="H23" s="67">
        <f t="shared" ref="H23:H25" si="0">D23/60</f>
        <v>0</v>
      </c>
    </row>
    <row r="24" spans="1:8" x14ac:dyDescent="0.25">
      <c r="A24" s="32"/>
      <c r="B24" s="34" t="s">
        <v>49</v>
      </c>
      <c r="C24" s="30" t="s">
        <v>63</v>
      </c>
      <c r="D24" s="35"/>
      <c r="E24" s="28" t="s">
        <v>110</v>
      </c>
      <c r="F24" s="40"/>
      <c r="H24" s="67">
        <f t="shared" si="0"/>
        <v>0</v>
      </c>
    </row>
    <row r="25" spans="1:8" x14ac:dyDescent="0.25">
      <c r="A25" s="32"/>
      <c r="B25" s="34" t="s">
        <v>50</v>
      </c>
      <c r="C25" s="30" t="s">
        <v>63</v>
      </c>
      <c r="D25" s="35"/>
      <c r="E25" s="28" t="s">
        <v>110</v>
      </c>
      <c r="F25" s="40"/>
      <c r="H25" s="67">
        <f t="shared" si="0"/>
        <v>0</v>
      </c>
    </row>
    <row r="26" spans="1:8" x14ac:dyDescent="0.25">
      <c r="B26" s="34" t="s">
        <v>84</v>
      </c>
      <c r="C26" s="30" t="s">
        <v>2</v>
      </c>
      <c r="D26" s="61">
        <v>16.260000000000002</v>
      </c>
      <c r="E26" s="28" t="s">
        <v>85</v>
      </c>
      <c r="F26" s="40"/>
    </row>
    <row r="27" spans="1:8" x14ac:dyDescent="0.25">
      <c r="F27" s="33"/>
    </row>
    <row r="28" spans="1:8" x14ac:dyDescent="0.25">
      <c r="A28" s="30" t="s">
        <v>52</v>
      </c>
      <c r="B28" s="28" t="s">
        <v>1</v>
      </c>
      <c r="C28" s="36" t="s">
        <v>64</v>
      </c>
      <c r="D28" s="338" t="s">
        <v>109</v>
      </c>
      <c r="E28" s="338"/>
      <c r="F28" s="40">
        <v>0</v>
      </c>
    </row>
    <row r="29" spans="1:8" x14ac:dyDescent="0.25">
      <c r="A29" s="30"/>
      <c r="B29" s="34"/>
      <c r="D29" s="39"/>
      <c r="E29" s="30"/>
    </row>
    <row r="30" spans="1:8" ht="13.5" thickBot="1" x14ac:dyDescent="0.35">
      <c r="A30" s="30"/>
      <c r="B30" s="34"/>
      <c r="D30" s="39"/>
      <c r="E30" s="29" t="s">
        <v>82</v>
      </c>
      <c r="F30" s="223">
        <v>0</v>
      </c>
    </row>
    <row r="31" spans="1:8" ht="13" thickTop="1" x14ac:dyDescent="0.25">
      <c r="A31" s="37"/>
      <c r="B31" s="34"/>
    </row>
    <row r="32" spans="1:8" x14ac:dyDescent="0.25">
      <c r="A32" s="30"/>
    </row>
    <row r="33" spans="1:7" x14ac:dyDescent="0.25">
      <c r="A33" s="38"/>
      <c r="C33" s="30"/>
    </row>
    <row r="34" spans="1:7" x14ac:dyDescent="0.25">
      <c r="A34" s="30"/>
    </row>
    <row r="35" spans="1:7" x14ac:dyDescent="0.25">
      <c r="A35" s="30"/>
    </row>
    <row r="36" spans="1:7" x14ac:dyDescent="0.25">
      <c r="A36" s="30"/>
    </row>
    <row r="37" spans="1:7" x14ac:dyDescent="0.25">
      <c r="A37" s="30"/>
      <c r="C37" s="30"/>
    </row>
    <row r="38" spans="1:7" x14ac:dyDescent="0.25">
      <c r="A38" s="30"/>
      <c r="C38" s="30"/>
    </row>
    <row r="39" spans="1:7" x14ac:dyDescent="0.25">
      <c r="A39" s="30"/>
    </row>
    <row r="40" spans="1:7" x14ac:dyDescent="0.25">
      <c r="A40" s="30"/>
    </row>
    <row r="41" spans="1:7" x14ac:dyDescent="0.25">
      <c r="A41" s="30"/>
    </row>
    <row r="42" spans="1:7" x14ac:dyDescent="0.25">
      <c r="A42" s="30"/>
      <c r="D42" s="338"/>
      <c r="E42" s="338"/>
      <c r="F42" s="30"/>
      <c r="G42" s="30"/>
    </row>
    <row r="43" spans="1:7" x14ac:dyDescent="0.25">
      <c r="A43" s="30"/>
      <c r="D43" s="338"/>
      <c r="E43" s="338"/>
      <c r="F43" s="30"/>
      <c r="G43" s="30"/>
    </row>
    <row r="45" spans="1:7" x14ac:dyDescent="0.25">
      <c r="A45" s="30"/>
      <c r="C45" s="30"/>
    </row>
    <row r="46" spans="1:7" x14ac:dyDescent="0.25">
      <c r="A46" s="30"/>
      <c r="D46" s="338"/>
      <c r="E46" s="338"/>
      <c r="F46" s="30"/>
      <c r="G46" s="30"/>
    </row>
    <row r="47" spans="1:7" x14ac:dyDescent="0.25">
      <c r="A47" s="30"/>
      <c r="D47" s="338"/>
      <c r="E47" s="338"/>
      <c r="F47" s="30"/>
      <c r="G47" s="30"/>
    </row>
  </sheetData>
  <mergeCells count="14">
    <mergeCell ref="A8:F8"/>
    <mergeCell ref="A1:F1"/>
    <mergeCell ref="A2:F2"/>
    <mergeCell ref="A3:F3"/>
    <mergeCell ref="A4:F4"/>
    <mergeCell ref="A5:F5"/>
    <mergeCell ref="D43:E43"/>
    <mergeCell ref="D46:E46"/>
    <mergeCell ref="D47:E47"/>
    <mergeCell ref="D12:E12"/>
    <mergeCell ref="A14:F14"/>
    <mergeCell ref="D28:E28"/>
    <mergeCell ref="D42:E42"/>
    <mergeCell ref="B15:E16"/>
  </mergeCells>
  <printOptions horizontalCentered="1"/>
  <pageMargins left="0.7" right="0.7" top="0.75" bottom="0.75" header="0.3" footer="0.3"/>
  <pageSetup scale="79" orientation="portrait" r:id="rId1"/>
  <headerFoot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theme="8" tint="0.59999389629810485"/>
    <pageSetUpPr fitToPage="1"/>
  </sheetPr>
  <dimension ref="A1:H265"/>
  <sheetViews>
    <sheetView topLeftCell="A14" zoomScaleNormal="100" workbookViewId="0">
      <selection activeCell="H49" sqref="H49"/>
    </sheetView>
  </sheetViews>
  <sheetFormatPr defaultColWidth="6.54296875" defaultRowHeight="11.5" x14ac:dyDescent="0.25"/>
  <cols>
    <col min="1" max="1" width="4.453125" style="42" customWidth="1"/>
    <col min="2" max="2" width="12.54296875" style="42" customWidth="1"/>
    <col min="3" max="3" width="14.54296875" style="42" customWidth="1"/>
    <col min="4" max="4" width="7" style="42" customWidth="1"/>
    <col min="5" max="5" width="11" style="42" customWidth="1"/>
    <col min="6" max="6" width="9.54296875" style="42" customWidth="1"/>
    <col min="7" max="7" width="8" style="42" customWidth="1"/>
    <col min="8" max="8" width="24.26953125" style="42" customWidth="1"/>
    <col min="9" max="16384" width="6.54296875" style="42"/>
  </cols>
  <sheetData>
    <row r="1" spans="1:8" ht="15.75" customHeight="1" x14ac:dyDescent="0.35">
      <c r="A1" s="227"/>
      <c r="B1" s="227"/>
      <c r="C1" s="227"/>
      <c r="D1" s="227"/>
      <c r="E1" s="227"/>
      <c r="F1" s="227"/>
      <c r="G1" s="227"/>
      <c r="H1" s="227"/>
    </row>
    <row r="2" spans="1:8" ht="15.75" customHeight="1" x14ac:dyDescent="0.35">
      <c r="A2" s="227"/>
      <c r="B2" s="227"/>
      <c r="C2" s="227"/>
      <c r="D2" s="227"/>
      <c r="E2" s="227"/>
      <c r="F2" s="227"/>
      <c r="G2" s="227"/>
      <c r="H2" s="227"/>
    </row>
    <row r="3" spans="1:8" ht="15.75" customHeight="1" x14ac:dyDescent="0.35">
      <c r="A3" s="347" t="s">
        <v>101</v>
      </c>
      <c r="B3" s="347"/>
      <c r="C3" s="347"/>
      <c r="D3" s="347"/>
      <c r="E3" s="347"/>
      <c r="F3" s="347"/>
      <c r="G3" s="347"/>
      <c r="H3" s="347"/>
    </row>
    <row r="4" spans="1:8" ht="15.75" customHeight="1" x14ac:dyDescent="0.35">
      <c r="A4" s="348" t="s">
        <v>73</v>
      </c>
      <c r="B4" s="348"/>
      <c r="C4" s="348"/>
      <c r="D4" s="348"/>
      <c r="E4" s="348"/>
      <c r="F4" s="348"/>
      <c r="G4" s="348"/>
      <c r="H4" s="348"/>
    </row>
    <row r="5" spans="1:8" ht="15.75" customHeight="1" x14ac:dyDescent="0.3">
      <c r="A5" s="349" t="s">
        <v>102</v>
      </c>
      <c r="B5" s="349"/>
      <c r="C5" s="349"/>
      <c r="D5" s="349"/>
      <c r="E5" s="349"/>
      <c r="F5" s="349"/>
      <c r="G5" s="349"/>
      <c r="H5" s="349"/>
    </row>
    <row r="6" spans="1:8" ht="21" hidden="1" customHeight="1" x14ac:dyDescent="0.25">
      <c r="A6" s="41"/>
      <c r="B6" s="41"/>
      <c r="C6" s="41"/>
      <c r="D6" s="41"/>
      <c r="E6" s="41"/>
      <c r="F6" s="41"/>
      <c r="G6" s="41"/>
      <c r="H6" s="41"/>
    </row>
    <row r="7" spans="1:8" hidden="1" x14ac:dyDescent="0.25">
      <c r="A7" s="41"/>
      <c r="B7" s="41"/>
      <c r="C7" s="41"/>
      <c r="D7" s="41"/>
      <c r="E7" s="41"/>
      <c r="F7" s="41"/>
      <c r="G7" s="41"/>
      <c r="H7" s="41"/>
    </row>
    <row r="8" spans="1:8" ht="20.149999999999999" hidden="1" customHeight="1" x14ac:dyDescent="0.3">
      <c r="A8" s="43" t="s">
        <v>178</v>
      </c>
      <c r="B8" s="44"/>
      <c r="C8" s="220"/>
      <c r="D8" s="220"/>
      <c r="E8" s="220"/>
      <c r="F8" s="43" t="s">
        <v>111</v>
      </c>
      <c r="G8" s="172"/>
      <c r="H8" s="297"/>
    </row>
    <row r="9" spans="1:8" ht="20.149999999999999" hidden="1" customHeight="1" x14ac:dyDescent="0.3">
      <c r="A9" s="58" t="s">
        <v>179</v>
      </c>
      <c r="B9" s="44"/>
      <c r="C9" s="297"/>
      <c r="D9" s="297"/>
      <c r="E9" s="297"/>
      <c r="F9" s="43" t="s">
        <v>112</v>
      </c>
      <c r="G9" s="172"/>
      <c r="H9" s="297"/>
    </row>
    <row r="10" spans="1:8" ht="20.149999999999999" hidden="1" customHeight="1" x14ac:dyDescent="0.3">
      <c r="B10" s="59"/>
      <c r="D10" s="44"/>
      <c r="F10" s="43"/>
      <c r="G10" s="41"/>
      <c r="H10" s="45"/>
    </row>
    <row r="11" spans="1:8" ht="20.149999999999999" hidden="1" customHeight="1" x14ac:dyDescent="0.3">
      <c r="A11" s="59"/>
      <c r="B11" s="59"/>
      <c r="C11" s="44"/>
      <c r="D11" s="44"/>
      <c r="E11" s="44"/>
      <c r="F11" s="43"/>
      <c r="G11" s="41"/>
      <c r="H11" s="45"/>
    </row>
    <row r="12" spans="1:8" ht="14" hidden="1" x14ac:dyDescent="0.3">
      <c r="A12" s="44"/>
      <c r="B12" s="44"/>
      <c r="C12" s="44"/>
      <c r="D12" s="44"/>
      <c r="E12" s="44"/>
      <c r="F12" s="44"/>
      <c r="G12" s="41"/>
      <c r="H12" s="41"/>
    </row>
    <row r="13" spans="1:8" ht="14" x14ac:dyDescent="0.3">
      <c r="A13" s="44"/>
      <c r="B13" s="44"/>
      <c r="C13" s="44"/>
      <c r="D13" s="44"/>
      <c r="E13" s="44"/>
      <c r="F13" s="44"/>
      <c r="G13" s="41"/>
      <c r="H13" s="41"/>
    </row>
    <row r="14" spans="1:8" ht="14" x14ac:dyDescent="0.3">
      <c r="A14" s="225"/>
      <c r="B14" s="226" t="s">
        <v>74</v>
      </c>
      <c r="C14" s="228"/>
      <c r="D14" s="228"/>
      <c r="E14" s="228"/>
      <c r="F14" s="228"/>
      <c r="G14" s="46"/>
      <c r="H14" s="224" t="s">
        <v>177</v>
      </c>
    </row>
    <row r="15" spans="1:8" ht="14" x14ac:dyDescent="0.3">
      <c r="A15" s="44"/>
      <c r="B15" s="44"/>
      <c r="C15" s="44"/>
      <c r="D15" s="44"/>
      <c r="E15" s="44"/>
      <c r="F15" s="44"/>
      <c r="G15" s="41"/>
      <c r="H15" s="47"/>
    </row>
    <row r="16" spans="1:8" ht="19" customHeight="1" x14ac:dyDescent="0.3">
      <c r="A16" s="48" t="s">
        <v>75</v>
      </c>
      <c r="B16" s="350"/>
      <c r="C16" s="351"/>
      <c r="D16" s="351"/>
      <c r="E16" s="351"/>
      <c r="F16" s="352"/>
      <c r="G16" s="41"/>
      <c r="H16" s="41"/>
    </row>
    <row r="17" spans="1:8" ht="19" customHeight="1" x14ac:dyDescent="0.3">
      <c r="A17" s="44"/>
      <c r="B17" s="353"/>
      <c r="C17" s="354"/>
      <c r="D17" s="354"/>
      <c r="E17" s="354"/>
      <c r="F17" s="355"/>
      <c r="G17" s="41"/>
      <c r="H17" s="41"/>
    </row>
    <row r="18" spans="1:8" ht="19" customHeight="1" x14ac:dyDescent="0.3">
      <c r="A18" s="44"/>
      <c r="B18" s="344"/>
      <c r="C18" s="345"/>
      <c r="D18" s="345"/>
      <c r="E18" s="345"/>
      <c r="F18" s="346"/>
      <c r="G18" s="49"/>
      <c r="H18" s="298"/>
    </row>
    <row r="19" spans="1:8" ht="9.75" customHeight="1" x14ac:dyDescent="0.3">
      <c r="A19" s="44"/>
      <c r="B19" s="50"/>
      <c r="C19" s="50"/>
      <c r="D19" s="50"/>
      <c r="E19" s="50"/>
      <c r="F19" s="50"/>
      <c r="G19" s="49"/>
      <c r="H19" s="289"/>
    </row>
    <row r="20" spans="1:8" ht="19" customHeight="1" x14ac:dyDescent="0.3">
      <c r="A20" s="48" t="s">
        <v>76</v>
      </c>
      <c r="B20" s="350"/>
      <c r="C20" s="351"/>
      <c r="D20" s="351"/>
      <c r="E20" s="351"/>
      <c r="F20" s="352"/>
      <c r="G20" s="41"/>
      <c r="H20" s="41"/>
    </row>
    <row r="21" spans="1:8" ht="19" customHeight="1" x14ac:dyDescent="0.3">
      <c r="A21" s="48"/>
      <c r="B21" s="353"/>
      <c r="C21" s="354"/>
      <c r="D21" s="354"/>
      <c r="E21" s="354"/>
      <c r="F21" s="355"/>
      <c r="G21" s="41"/>
      <c r="H21" s="41"/>
    </row>
    <row r="22" spans="1:8" ht="19" customHeight="1" x14ac:dyDescent="0.3">
      <c r="A22" s="48"/>
      <c r="B22" s="344"/>
      <c r="C22" s="345"/>
      <c r="D22" s="345"/>
      <c r="E22" s="345"/>
      <c r="F22" s="346"/>
      <c r="G22" s="49"/>
      <c r="H22" s="298"/>
    </row>
    <row r="23" spans="1:8" ht="9.75" customHeight="1" x14ac:dyDescent="0.3">
      <c r="A23" s="44"/>
      <c r="B23" s="50"/>
      <c r="C23" s="50"/>
      <c r="D23" s="50"/>
      <c r="E23" s="50"/>
      <c r="F23" s="50"/>
      <c r="G23" s="51"/>
      <c r="H23" s="290"/>
    </row>
    <row r="24" spans="1:8" ht="19" customHeight="1" x14ac:dyDescent="0.3">
      <c r="A24" s="48">
        <v>3</v>
      </c>
      <c r="B24" s="350"/>
      <c r="C24" s="351"/>
      <c r="D24" s="351"/>
      <c r="E24" s="351"/>
      <c r="F24" s="352"/>
      <c r="G24" s="41"/>
      <c r="H24" s="41"/>
    </row>
    <row r="25" spans="1:8" ht="19" customHeight="1" x14ac:dyDescent="0.3">
      <c r="A25" s="48"/>
      <c r="B25" s="353"/>
      <c r="C25" s="354"/>
      <c r="D25" s="354"/>
      <c r="E25" s="354"/>
      <c r="F25" s="355"/>
      <c r="G25" s="41"/>
      <c r="H25" s="41"/>
    </row>
    <row r="26" spans="1:8" ht="19" customHeight="1" x14ac:dyDescent="0.3">
      <c r="A26" s="48"/>
      <c r="B26" s="344"/>
      <c r="C26" s="345"/>
      <c r="D26" s="345"/>
      <c r="E26" s="345"/>
      <c r="F26" s="346"/>
      <c r="G26" s="49"/>
      <c r="H26" s="298"/>
    </row>
    <row r="27" spans="1:8" ht="9.75" customHeight="1" x14ac:dyDescent="0.3">
      <c r="A27" s="48"/>
      <c r="B27" s="50"/>
      <c r="C27" s="50"/>
      <c r="D27" s="50"/>
      <c r="E27" s="50"/>
      <c r="F27" s="50"/>
      <c r="G27" s="51"/>
      <c r="H27" s="290"/>
    </row>
    <row r="28" spans="1:8" ht="19" customHeight="1" x14ac:dyDescent="0.3">
      <c r="A28" s="48" t="s">
        <v>77</v>
      </c>
      <c r="B28" s="350"/>
      <c r="C28" s="351"/>
      <c r="D28" s="351"/>
      <c r="E28" s="351"/>
      <c r="F28" s="352"/>
      <c r="G28" s="41"/>
      <c r="H28" s="41"/>
    </row>
    <row r="29" spans="1:8" ht="19" customHeight="1" x14ac:dyDescent="0.3">
      <c r="A29" s="48"/>
      <c r="B29" s="353"/>
      <c r="C29" s="354"/>
      <c r="D29" s="354"/>
      <c r="E29" s="354"/>
      <c r="F29" s="355"/>
      <c r="G29" s="41"/>
      <c r="H29" s="41"/>
    </row>
    <row r="30" spans="1:8" ht="19" customHeight="1" x14ac:dyDescent="0.3">
      <c r="A30" s="48"/>
      <c r="B30" s="344"/>
      <c r="C30" s="345"/>
      <c r="D30" s="345"/>
      <c r="E30" s="345"/>
      <c r="F30" s="346"/>
      <c r="G30" s="49"/>
      <c r="H30" s="298"/>
    </row>
    <row r="31" spans="1:8" ht="9.75" customHeight="1" x14ac:dyDescent="0.3">
      <c r="A31" s="48"/>
      <c r="B31" s="50"/>
      <c r="C31" s="50"/>
      <c r="D31" s="50"/>
      <c r="E31" s="50"/>
      <c r="F31" s="50"/>
      <c r="G31" s="51"/>
      <c r="H31" s="290"/>
    </row>
    <row r="32" spans="1:8" ht="19" customHeight="1" x14ac:dyDescent="0.3">
      <c r="A32" s="48" t="s">
        <v>78</v>
      </c>
      <c r="B32" s="350"/>
      <c r="C32" s="351"/>
      <c r="D32" s="351"/>
      <c r="E32" s="351"/>
      <c r="F32" s="352"/>
      <c r="G32" s="41"/>
      <c r="H32" s="41"/>
    </row>
    <row r="33" spans="1:8" ht="19" customHeight="1" x14ac:dyDescent="0.3">
      <c r="A33" s="48"/>
      <c r="B33" s="353"/>
      <c r="C33" s="354"/>
      <c r="D33" s="354"/>
      <c r="E33" s="354"/>
      <c r="F33" s="355"/>
      <c r="G33" s="41"/>
      <c r="H33" s="41"/>
    </row>
    <row r="34" spans="1:8" ht="19" customHeight="1" x14ac:dyDescent="0.3">
      <c r="A34" s="48"/>
      <c r="B34" s="344"/>
      <c r="C34" s="345"/>
      <c r="D34" s="345"/>
      <c r="E34" s="345"/>
      <c r="F34" s="346"/>
      <c r="G34" s="49"/>
      <c r="H34" s="298"/>
    </row>
    <row r="35" spans="1:8" ht="9.75" customHeight="1" x14ac:dyDescent="0.3">
      <c r="A35" s="48"/>
      <c r="B35" s="50"/>
      <c r="C35" s="50"/>
      <c r="D35" s="50"/>
      <c r="E35" s="50"/>
      <c r="F35" s="50"/>
      <c r="G35" s="51"/>
      <c r="H35" s="290"/>
    </row>
    <row r="36" spans="1:8" ht="19" customHeight="1" x14ac:dyDescent="0.3">
      <c r="A36" s="48" t="s">
        <v>79</v>
      </c>
      <c r="B36" s="350"/>
      <c r="C36" s="351"/>
      <c r="D36" s="351"/>
      <c r="E36" s="351"/>
      <c r="F36" s="352"/>
      <c r="G36" s="41"/>
      <c r="H36" s="41"/>
    </row>
    <row r="37" spans="1:8" ht="19" customHeight="1" x14ac:dyDescent="0.3">
      <c r="A37" s="48"/>
      <c r="B37" s="353"/>
      <c r="C37" s="354"/>
      <c r="D37" s="354"/>
      <c r="E37" s="354"/>
      <c r="F37" s="355"/>
      <c r="G37" s="41"/>
      <c r="H37" s="41"/>
    </row>
    <row r="38" spans="1:8" ht="19" customHeight="1" x14ac:dyDescent="0.3">
      <c r="A38" s="48"/>
      <c r="B38" s="344"/>
      <c r="C38" s="345"/>
      <c r="D38" s="345"/>
      <c r="E38" s="345"/>
      <c r="F38" s="346"/>
      <c r="G38" s="49"/>
      <c r="H38" s="298"/>
    </row>
    <row r="39" spans="1:8" ht="9.75" customHeight="1" x14ac:dyDescent="0.3">
      <c r="A39" s="48"/>
      <c r="B39" s="50"/>
      <c r="C39" s="50"/>
      <c r="D39" s="50"/>
      <c r="E39" s="50"/>
      <c r="F39" s="50"/>
      <c r="G39" s="51"/>
      <c r="H39" s="290"/>
    </row>
    <row r="40" spans="1:8" ht="19" customHeight="1" x14ac:dyDescent="0.3">
      <c r="A40" s="48" t="s">
        <v>80</v>
      </c>
      <c r="B40" s="350"/>
      <c r="C40" s="351"/>
      <c r="D40" s="351"/>
      <c r="E40" s="351"/>
      <c r="F40" s="352"/>
      <c r="G40" s="41"/>
      <c r="H40" s="41"/>
    </row>
    <row r="41" spans="1:8" ht="19" customHeight="1" x14ac:dyDescent="0.3">
      <c r="A41" s="48"/>
      <c r="B41" s="353"/>
      <c r="C41" s="354"/>
      <c r="D41" s="354"/>
      <c r="E41" s="354"/>
      <c r="F41" s="355"/>
      <c r="G41" s="41"/>
      <c r="H41" s="41"/>
    </row>
    <row r="42" spans="1:8" ht="19" customHeight="1" x14ac:dyDescent="0.3">
      <c r="A42" s="48"/>
      <c r="B42" s="344"/>
      <c r="C42" s="345"/>
      <c r="D42" s="345"/>
      <c r="E42" s="345"/>
      <c r="F42" s="346"/>
      <c r="G42" s="49"/>
      <c r="H42" s="298"/>
    </row>
    <row r="43" spans="1:8" ht="9.75" customHeight="1" x14ac:dyDescent="0.3">
      <c r="A43" s="48"/>
      <c r="B43" s="50"/>
      <c r="C43" s="50"/>
      <c r="D43" s="50"/>
      <c r="E43" s="50"/>
      <c r="F43" s="50"/>
      <c r="G43" s="51"/>
      <c r="H43" s="291"/>
    </row>
    <row r="44" spans="1:8" ht="19" customHeight="1" x14ac:dyDescent="0.3">
      <c r="A44" s="48" t="s">
        <v>81</v>
      </c>
      <c r="B44" s="350"/>
      <c r="C44" s="351"/>
      <c r="D44" s="351"/>
      <c r="E44" s="351"/>
      <c r="F44" s="352"/>
      <c r="G44" s="41"/>
      <c r="H44" s="41"/>
    </row>
    <row r="45" spans="1:8" ht="19" customHeight="1" x14ac:dyDescent="0.3">
      <c r="A45" s="48"/>
      <c r="B45" s="353"/>
      <c r="C45" s="354"/>
      <c r="D45" s="354"/>
      <c r="E45" s="354"/>
      <c r="F45" s="355"/>
      <c r="G45" s="41"/>
      <c r="H45" s="41"/>
    </row>
    <row r="46" spans="1:8" ht="19" customHeight="1" x14ac:dyDescent="0.3">
      <c r="A46" s="48"/>
      <c r="B46" s="344"/>
      <c r="C46" s="345"/>
      <c r="D46" s="345"/>
      <c r="E46" s="345"/>
      <c r="F46" s="346"/>
      <c r="G46" s="49"/>
      <c r="H46" s="298"/>
    </row>
    <row r="47" spans="1:8" ht="18.75" customHeight="1" x14ac:dyDescent="0.3">
      <c r="A47" s="48"/>
      <c r="B47" s="50"/>
      <c r="C47" s="50"/>
      <c r="D47" s="50"/>
      <c r="E47" s="50"/>
      <c r="F47" s="50"/>
      <c r="G47" s="49"/>
      <c r="H47" s="77"/>
    </row>
    <row r="48" spans="1:8" ht="18.75" customHeight="1" x14ac:dyDescent="0.3">
      <c r="A48" s="48"/>
      <c r="B48" s="50"/>
      <c r="D48" s="173"/>
      <c r="E48" s="174" t="s">
        <v>103</v>
      </c>
      <c r="F48" s="173"/>
      <c r="G48" s="171"/>
      <c r="H48" s="299">
        <f>H46+H42+H38+H34+H30+H26+H22+H18</f>
        <v>0</v>
      </c>
    </row>
    <row r="49" spans="1:8" ht="18.75" customHeight="1" x14ac:dyDescent="0.3">
      <c r="A49" s="52"/>
      <c r="B49" s="53"/>
      <c r="C49" s="53"/>
      <c r="D49" s="53"/>
      <c r="E49" s="53"/>
      <c r="F49" s="53"/>
      <c r="G49" s="54"/>
      <c r="H49" s="78"/>
    </row>
    <row r="50" spans="1:8" ht="18.75" customHeight="1" x14ac:dyDescent="0.3">
      <c r="A50" s="52"/>
      <c r="B50" s="53"/>
      <c r="C50" s="53"/>
      <c r="D50" s="53"/>
      <c r="E50" s="53"/>
      <c r="F50" s="53"/>
      <c r="G50" s="54"/>
      <c r="H50" s="170" t="s">
        <v>203</v>
      </c>
    </row>
    <row r="51" spans="1:8" ht="18.75" customHeight="1" x14ac:dyDescent="0.25">
      <c r="A51" s="56"/>
      <c r="B51" s="53"/>
      <c r="C51" s="53"/>
      <c r="D51" s="53"/>
      <c r="E51" s="53"/>
      <c r="F51" s="53"/>
      <c r="G51" s="54"/>
      <c r="H51" s="55"/>
    </row>
    <row r="52" spans="1:8" ht="14" x14ac:dyDescent="0.3">
      <c r="A52" s="57"/>
      <c r="B52" s="57"/>
      <c r="C52" s="57"/>
      <c r="D52" s="57"/>
      <c r="E52" s="57"/>
      <c r="F52" s="57"/>
    </row>
    <row r="53" spans="1:8" ht="14" x14ac:dyDescent="0.3">
      <c r="A53" s="57"/>
      <c r="B53" s="57"/>
      <c r="C53" s="57"/>
      <c r="D53" s="57"/>
      <c r="E53" s="57"/>
      <c r="F53" s="57"/>
    </row>
    <row r="54" spans="1:8" ht="14" x14ac:dyDescent="0.3">
      <c r="A54" s="57"/>
      <c r="B54" s="57"/>
      <c r="C54" s="57"/>
      <c r="D54" s="57"/>
      <c r="E54" s="57"/>
      <c r="F54" s="57"/>
    </row>
    <row r="55" spans="1:8" ht="14" x14ac:dyDescent="0.3">
      <c r="A55" s="57"/>
      <c r="B55" s="57"/>
      <c r="C55" s="57"/>
      <c r="D55" s="57"/>
      <c r="E55" s="57"/>
      <c r="F55" s="57"/>
    </row>
    <row r="56" spans="1:8" ht="14" x14ac:dyDescent="0.3">
      <c r="A56" s="57"/>
      <c r="B56" s="57"/>
      <c r="C56" s="57"/>
      <c r="D56" s="57"/>
      <c r="E56" s="57"/>
      <c r="F56" s="57"/>
    </row>
    <row r="57" spans="1:8" ht="14" x14ac:dyDescent="0.3">
      <c r="A57" s="57"/>
      <c r="B57" s="57"/>
      <c r="C57" s="57"/>
      <c r="D57" s="57"/>
      <c r="E57" s="57"/>
      <c r="F57" s="57"/>
    </row>
    <row r="58" spans="1:8" ht="14" x14ac:dyDescent="0.3">
      <c r="A58" s="57"/>
      <c r="B58" s="57"/>
      <c r="C58" s="57"/>
      <c r="D58" s="57"/>
      <c r="E58" s="57"/>
      <c r="F58" s="57"/>
    </row>
    <row r="59" spans="1:8" ht="14" x14ac:dyDescent="0.3">
      <c r="A59" s="57"/>
      <c r="B59" s="57"/>
      <c r="C59" s="57"/>
      <c r="D59" s="57"/>
      <c r="E59" s="57"/>
      <c r="F59" s="57"/>
    </row>
    <row r="60" spans="1:8" ht="14" x14ac:dyDescent="0.3">
      <c r="A60" s="57"/>
      <c r="B60" s="57"/>
      <c r="C60" s="57"/>
      <c r="D60" s="57"/>
      <c r="E60" s="57"/>
      <c r="F60" s="57"/>
    </row>
    <row r="61" spans="1:8" ht="14" x14ac:dyDescent="0.3">
      <c r="A61" s="57"/>
      <c r="B61" s="57"/>
      <c r="C61" s="57"/>
      <c r="D61" s="57"/>
      <c r="E61" s="57"/>
      <c r="F61" s="57"/>
    </row>
    <row r="62" spans="1:8" ht="14" x14ac:dyDescent="0.3">
      <c r="A62" s="57"/>
      <c r="B62" s="57"/>
      <c r="C62" s="57"/>
      <c r="D62" s="57"/>
      <c r="E62" s="57"/>
      <c r="F62" s="57"/>
    </row>
    <row r="63" spans="1:8" ht="14" x14ac:dyDescent="0.3">
      <c r="A63" s="57"/>
      <c r="B63" s="57"/>
      <c r="C63" s="57"/>
      <c r="D63" s="57"/>
      <c r="E63" s="57"/>
      <c r="F63" s="57"/>
    </row>
    <row r="64" spans="1:8" ht="14" x14ac:dyDescent="0.3">
      <c r="A64" s="57"/>
      <c r="B64" s="57"/>
      <c r="C64" s="57"/>
      <c r="D64" s="57"/>
      <c r="E64" s="57"/>
      <c r="F64" s="57"/>
    </row>
    <row r="65" spans="1:6" ht="14" x14ac:dyDescent="0.3">
      <c r="A65" s="57"/>
      <c r="B65" s="57"/>
      <c r="C65" s="57"/>
      <c r="D65" s="57"/>
      <c r="E65" s="57"/>
      <c r="F65" s="57"/>
    </row>
    <row r="66" spans="1:6" ht="14" x14ac:dyDescent="0.3">
      <c r="A66" s="57"/>
      <c r="B66" s="57"/>
      <c r="C66" s="57"/>
      <c r="D66" s="57"/>
      <c r="E66" s="57"/>
      <c r="F66" s="57"/>
    </row>
    <row r="67" spans="1:6" ht="14" x14ac:dyDescent="0.3">
      <c r="A67" s="57"/>
      <c r="B67" s="57"/>
      <c r="C67" s="57"/>
      <c r="D67" s="57"/>
      <c r="E67" s="57"/>
      <c r="F67" s="57"/>
    </row>
    <row r="68" spans="1:6" ht="14" x14ac:dyDescent="0.3">
      <c r="A68" s="57"/>
      <c r="B68" s="57"/>
      <c r="C68" s="57"/>
      <c r="D68" s="57"/>
      <c r="E68" s="57"/>
      <c r="F68" s="57"/>
    </row>
    <row r="69" spans="1:6" ht="14" x14ac:dyDescent="0.3">
      <c r="A69" s="57"/>
      <c r="B69" s="57"/>
      <c r="C69" s="57"/>
      <c r="D69" s="57"/>
      <c r="E69" s="57"/>
      <c r="F69" s="57"/>
    </row>
    <row r="70" spans="1:6" ht="14" x14ac:dyDescent="0.3">
      <c r="A70" s="57"/>
      <c r="B70" s="57"/>
      <c r="C70" s="57"/>
      <c r="D70" s="57"/>
      <c r="E70" s="57"/>
      <c r="F70" s="57"/>
    </row>
    <row r="71" spans="1:6" ht="14" x14ac:dyDescent="0.3">
      <c r="A71" s="57"/>
      <c r="B71" s="57"/>
      <c r="C71" s="57"/>
      <c r="D71" s="57"/>
      <c r="E71" s="57"/>
      <c r="F71" s="57"/>
    </row>
    <row r="72" spans="1:6" ht="14" x14ac:dyDescent="0.3">
      <c r="A72" s="57"/>
      <c r="B72" s="57"/>
      <c r="C72" s="57"/>
      <c r="D72" s="57"/>
      <c r="E72" s="57"/>
      <c r="F72" s="57"/>
    </row>
    <row r="73" spans="1:6" ht="14" x14ac:dyDescent="0.3">
      <c r="A73" s="57"/>
      <c r="B73" s="57"/>
      <c r="C73" s="57"/>
      <c r="D73" s="57"/>
      <c r="E73" s="57"/>
      <c r="F73" s="57"/>
    </row>
    <row r="74" spans="1:6" ht="14" x14ac:dyDescent="0.3">
      <c r="A74" s="57"/>
      <c r="B74" s="57"/>
      <c r="C74" s="57"/>
      <c r="D74" s="57"/>
      <c r="E74" s="57"/>
      <c r="F74" s="57"/>
    </row>
    <row r="75" spans="1:6" ht="14" x14ac:dyDescent="0.3">
      <c r="A75" s="57"/>
      <c r="B75" s="57"/>
      <c r="C75" s="57"/>
      <c r="D75" s="57"/>
      <c r="E75" s="57"/>
      <c r="F75" s="57"/>
    </row>
    <row r="76" spans="1:6" ht="14" x14ac:dyDescent="0.3">
      <c r="A76" s="57"/>
      <c r="B76" s="57"/>
      <c r="C76" s="57"/>
      <c r="D76" s="57"/>
      <c r="E76" s="57"/>
      <c r="F76" s="57"/>
    </row>
    <row r="77" spans="1:6" ht="14" x14ac:dyDescent="0.3">
      <c r="A77" s="57"/>
      <c r="B77" s="57"/>
      <c r="C77" s="57"/>
      <c r="D77" s="57"/>
      <c r="E77" s="57"/>
      <c r="F77" s="57"/>
    </row>
    <row r="78" spans="1:6" ht="14" x14ac:dyDescent="0.3">
      <c r="A78" s="57"/>
      <c r="B78" s="57"/>
      <c r="C78" s="57"/>
      <c r="D78" s="57"/>
      <c r="E78" s="57"/>
      <c r="F78" s="57"/>
    </row>
    <row r="79" spans="1:6" ht="14" x14ac:dyDescent="0.3">
      <c r="A79" s="57"/>
      <c r="B79" s="57"/>
      <c r="C79" s="57"/>
      <c r="D79" s="57"/>
      <c r="E79" s="57"/>
      <c r="F79" s="57"/>
    </row>
    <row r="80" spans="1:6" ht="14" x14ac:dyDescent="0.3">
      <c r="A80" s="57"/>
      <c r="B80" s="57"/>
      <c r="C80" s="57"/>
      <c r="D80" s="57"/>
      <c r="E80" s="57"/>
      <c r="F80" s="57"/>
    </row>
    <row r="81" spans="1:6" ht="14" x14ac:dyDescent="0.3">
      <c r="A81" s="57"/>
      <c r="B81" s="57"/>
      <c r="C81" s="57"/>
      <c r="D81" s="57"/>
      <c r="E81" s="57"/>
      <c r="F81" s="57"/>
    </row>
    <row r="82" spans="1:6" ht="14" x14ac:dyDescent="0.3">
      <c r="A82" s="57"/>
      <c r="B82" s="57"/>
      <c r="C82" s="57"/>
      <c r="D82" s="57"/>
      <c r="E82" s="57"/>
      <c r="F82" s="57"/>
    </row>
    <row r="83" spans="1:6" ht="14" x14ac:dyDescent="0.3">
      <c r="A83" s="57"/>
      <c r="B83" s="57"/>
      <c r="C83" s="57"/>
      <c r="D83" s="57"/>
      <c r="E83" s="57"/>
      <c r="F83" s="57"/>
    </row>
    <row r="84" spans="1:6" ht="14" x14ac:dyDescent="0.3">
      <c r="A84" s="57"/>
      <c r="B84" s="57"/>
      <c r="C84" s="57"/>
      <c r="D84" s="57"/>
      <c r="E84" s="57"/>
      <c r="F84" s="57"/>
    </row>
    <row r="85" spans="1:6" ht="14" x14ac:dyDescent="0.3">
      <c r="A85" s="57"/>
      <c r="B85" s="57"/>
      <c r="C85" s="57"/>
      <c r="D85" s="57"/>
      <c r="E85" s="57"/>
      <c r="F85" s="57"/>
    </row>
    <row r="86" spans="1:6" ht="14" x14ac:dyDescent="0.3">
      <c r="A86" s="57"/>
      <c r="B86" s="57"/>
      <c r="C86" s="57"/>
      <c r="D86" s="57"/>
      <c r="E86" s="57"/>
      <c r="F86" s="57"/>
    </row>
    <row r="87" spans="1:6" ht="14" x14ac:dyDescent="0.3">
      <c r="A87" s="57"/>
      <c r="B87" s="57"/>
      <c r="C87" s="57"/>
      <c r="D87" s="57"/>
      <c r="E87" s="57"/>
      <c r="F87" s="57"/>
    </row>
    <row r="88" spans="1:6" ht="14" x14ac:dyDescent="0.3">
      <c r="A88" s="57"/>
      <c r="B88" s="57"/>
      <c r="C88" s="57"/>
      <c r="D88" s="57"/>
      <c r="E88" s="57"/>
      <c r="F88" s="57"/>
    </row>
    <row r="89" spans="1:6" ht="14" x14ac:dyDescent="0.3">
      <c r="A89" s="57"/>
      <c r="B89" s="57"/>
      <c r="C89" s="57"/>
      <c r="D89" s="57"/>
      <c r="E89" s="57"/>
      <c r="F89" s="57"/>
    </row>
    <row r="90" spans="1:6" ht="14" x14ac:dyDescent="0.3">
      <c r="A90" s="57"/>
      <c r="B90" s="57"/>
      <c r="C90" s="57"/>
      <c r="D90" s="57"/>
      <c r="E90" s="57"/>
      <c r="F90" s="57"/>
    </row>
    <row r="91" spans="1:6" ht="14" x14ac:dyDescent="0.3">
      <c r="A91" s="57"/>
      <c r="B91" s="57"/>
      <c r="C91" s="57"/>
      <c r="D91" s="57"/>
      <c r="E91" s="57"/>
      <c r="F91" s="57"/>
    </row>
    <row r="92" spans="1:6" ht="14" x14ac:dyDescent="0.3">
      <c r="A92" s="57"/>
      <c r="B92" s="57"/>
      <c r="C92" s="57"/>
      <c r="D92" s="57"/>
      <c r="E92" s="57"/>
      <c r="F92" s="57"/>
    </row>
    <row r="93" spans="1:6" ht="14" x14ac:dyDescent="0.3">
      <c r="A93" s="57"/>
      <c r="B93" s="57"/>
      <c r="C93" s="57"/>
      <c r="D93" s="57"/>
      <c r="E93" s="57"/>
      <c r="F93" s="57"/>
    </row>
    <row r="94" spans="1:6" ht="14" x14ac:dyDescent="0.3">
      <c r="A94" s="57"/>
      <c r="B94" s="57"/>
      <c r="C94" s="57"/>
      <c r="D94" s="57"/>
      <c r="E94" s="57"/>
      <c r="F94" s="57"/>
    </row>
    <row r="95" spans="1:6" ht="14" x14ac:dyDescent="0.3">
      <c r="A95" s="57"/>
      <c r="B95" s="57"/>
      <c r="C95" s="57"/>
      <c r="D95" s="57"/>
      <c r="E95" s="57"/>
      <c r="F95" s="57"/>
    </row>
    <row r="96" spans="1:6" ht="14" x14ac:dyDescent="0.3">
      <c r="A96" s="57"/>
      <c r="B96" s="57"/>
      <c r="C96" s="57"/>
      <c r="D96" s="57"/>
      <c r="E96" s="57"/>
      <c r="F96" s="57"/>
    </row>
    <row r="97" spans="1:6" ht="14" x14ac:dyDescent="0.3">
      <c r="A97" s="57"/>
      <c r="B97" s="57"/>
      <c r="C97" s="57"/>
      <c r="D97" s="57"/>
      <c r="E97" s="57"/>
      <c r="F97" s="57"/>
    </row>
    <row r="98" spans="1:6" ht="14" x14ac:dyDescent="0.3">
      <c r="A98" s="57"/>
      <c r="B98" s="57"/>
      <c r="C98" s="57"/>
      <c r="D98" s="57"/>
      <c r="E98" s="57"/>
      <c r="F98" s="57"/>
    </row>
    <row r="99" spans="1:6" ht="14" x14ac:dyDescent="0.3">
      <c r="A99" s="57"/>
      <c r="B99" s="57"/>
      <c r="C99" s="57"/>
      <c r="D99" s="57"/>
      <c r="E99" s="57"/>
      <c r="F99" s="57"/>
    </row>
    <row r="100" spans="1:6" ht="14" x14ac:dyDescent="0.3">
      <c r="A100" s="57"/>
      <c r="B100" s="57"/>
      <c r="C100" s="57"/>
      <c r="D100" s="57"/>
      <c r="E100" s="57"/>
      <c r="F100" s="57"/>
    </row>
    <row r="101" spans="1:6" ht="14" x14ac:dyDescent="0.3">
      <c r="A101" s="57"/>
      <c r="B101" s="57"/>
      <c r="C101" s="57"/>
      <c r="D101" s="57"/>
      <c r="E101" s="57"/>
      <c r="F101" s="57"/>
    </row>
    <row r="102" spans="1:6" ht="14" x14ac:dyDescent="0.3">
      <c r="A102" s="57"/>
      <c r="B102" s="57"/>
      <c r="C102" s="57"/>
      <c r="D102" s="57"/>
      <c r="E102" s="57"/>
      <c r="F102" s="57"/>
    </row>
    <row r="103" spans="1:6" ht="14" x14ac:dyDescent="0.3">
      <c r="A103" s="57"/>
      <c r="B103" s="57"/>
      <c r="C103" s="57"/>
      <c r="D103" s="57"/>
      <c r="E103" s="57"/>
      <c r="F103" s="57"/>
    </row>
    <row r="104" spans="1:6" ht="14" x14ac:dyDescent="0.3">
      <c r="A104" s="57"/>
      <c r="B104" s="57"/>
      <c r="C104" s="57"/>
      <c r="D104" s="57"/>
      <c r="E104" s="57"/>
      <c r="F104" s="57"/>
    </row>
    <row r="105" spans="1:6" ht="14" x14ac:dyDescent="0.3">
      <c r="A105" s="57"/>
      <c r="B105" s="57"/>
      <c r="C105" s="57"/>
      <c r="D105" s="57"/>
      <c r="E105" s="57"/>
      <c r="F105" s="57"/>
    </row>
    <row r="106" spans="1:6" ht="14" x14ac:dyDescent="0.3">
      <c r="A106" s="57"/>
      <c r="B106" s="57"/>
      <c r="C106" s="57"/>
      <c r="D106" s="57"/>
      <c r="E106" s="57"/>
      <c r="F106" s="57"/>
    </row>
    <row r="107" spans="1:6" ht="14" x14ac:dyDescent="0.3">
      <c r="A107" s="57"/>
      <c r="B107" s="57"/>
      <c r="C107" s="57"/>
      <c r="D107" s="57"/>
      <c r="E107" s="57"/>
      <c r="F107" s="57"/>
    </row>
    <row r="108" spans="1:6" ht="14" x14ac:dyDescent="0.3">
      <c r="A108" s="57"/>
      <c r="B108" s="57"/>
      <c r="C108" s="57"/>
      <c r="D108" s="57"/>
      <c r="E108" s="57"/>
      <c r="F108" s="57"/>
    </row>
    <row r="109" spans="1:6" ht="14" x14ac:dyDescent="0.3">
      <c r="A109" s="57"/>
      <c r="B109" s="57"/>
      <c r="C109" s="57"/>
      <c r="D109" s="57"/>
      <c r="E109" s="57"/>
      <c r="F109" s="57"/>
    </row>
    <row r="110" spans="1:6" ht="14" x14ac:dyDescent="0.3">
      <c r="A110" s="57"/>
      <c r="B110" s="57"/>
      <c r="C110" s="57"/>
      <c r="D110" s="57"/>
      <c r="E110" s="57"/>
      <c r="F110" s="57"/>
    </row>
    <row r="111" spans="1:6" ht="14" x14ac:dyDescent="0.3">
      <c r="A111" s="57"/>
      <c r="B111" s="57"/>
      <c r="C111" s="57"/>
      <c r="D111" s="57"/>
      <c r="E111" s="57"/>
      <c r="F111" s="57"/>
    </row>
    <row r="112" spans="1:6" ht="14" x14ac:dyDescent="0.3">
      <c r="A112" s="57"/>
      <c r="B112" s="57"/>
      <c r="C112" s="57"/>
      <c r="D112" s="57"/>
      <c r="E112" s="57"/>
      <c r="F112" s="57"/>
    </row>
    <row r="113" spans="1:6" ht="14" x14ac:dyDescent="0.3">
      <c r="A113" s="57"/>
      <c r="B113" s="57"/>
      <c r="C113" s="57"/>
      <c r="D113" s="57"/>
      <c r="E113" s="57"/>
      <c r="F113" s="57"/>
    </row>
    <row r="114" spans="1:6" ht="14" x14ac:dyDescent="0.3">
      <c r="A114" s="57"/>
      <c r="B114" s="57"/>
      <c r="C114" s="57"/>
      <c r="D114" s="57"/>
      <c r="E114" s="57"/>
      <c r="F114" s="57"/>
    </row>
    <row r="115" spans="1:6" ht="14" x14ac:dyDescent="0.3">
      <c r="A115" s="57"/>
      <c r="B115" s="57"/>
      <c r="C115" s="57"/>
      <c r="D115" s="57"/>
      <c r="E115" s="57"/>
      <c r="F115" s="57"/>
    </row>
    <row r="116" spans="1:6" ht="14" x14ac:dyDescent="0.3">
      <c r="A116" s="57"/>
      <c r="B116" s="57"/>
      <c r="C116" s="57"/>
      <c r="D116" s="57"/>
      <c r="E116" s="57"/>
      <c r="F116" s="57"/>
    </row>
    <row r="117" spans="1:6" ht="14" x14ac:dyDescent="0.3">
      <c r="A117" s="57"/>
      <c r="B117" s="57"/>
      <c r="C117" s="57"/>
      <c r="D117" s="57"/>
      <c r="E117" s="57"/>
      <c r="F117" s="57"/>
    </row>
    <row r="118" spans="1:6" ht="14" x14ac:dyDescent="0.3">
      <c r="A118" s="57"/>
      <c r="B118" s="57"/>
      <c r="C118" s="57"/>
      <c r="D118" s="57"/>
      <c r="E118" s="57"/>
      <c r="F118" s="57"/>
    </row>
    <row r="119" spans="1:6" ht="14" x14ac:dyDescent="0.3">
      <c r="A119" s="57"/>
      <c r="B119" s="57"/>
      <c r="C119" s="57"/>
      <c r="D119" s="57"/>
      <c r="E119" s="57"/>
      <c r="F119" s="57"/>
    </row>
    <row r="120" spans="1:6" ht="14" x14ac:dyDescent="0.3">
      <c r="A120" s="57"/>
      <c r="B120" s="57"/>
      <c r="C120" s="57"/>
      <c r="D120" s="57"/>
      <c r="E120" s="57"/>
      <c r="F120" s="57"/>
    </row>
    <row r="121" spans="1:6" ht="14" x14ac:dyDescent="0.3">
      <c r="A121" s="57"/>
      <c r="B121" s="57"/>
      <c r="C121" s="57"/>
      <c r="D121" s="57"/>
      <c r="E121" s="57"/>
      <c r="F121" s="57"/>
    </row>
    <row r="122" spans="1:6" ht="14" x14ac:dyDescent="0.3">
      <c r="A122" s="57"/>
      <c r="B122" s="57"/>
      <c r="C122" s="57"/>
      <c r="D122" s="57"/>
      <c r="E122" s="57"/>
      <c r="F122" s="57"/>
    </row>
    <row r="123" spans="1:6" ht="14" x14ac:dyDescent="0.3">
      <c r="A123" s="57"/>
      <c r="B123" s="57"/>
      <c r="C123" s="57"/>
      <c r="D123" s="57"/>
      <c r="E123" s="57"/>
      <c r="F123" s="57"/>
    </row>
    <row r="124" spans="1:6" ht="14" x14ac:dyDescent="0.3">
      <c r="A124" s="57"/>
      <c r="B124" s="57"/>
      <c r="C124" s="57"/>
      <c r="D124" s="57"/>
      <c r="E124" s="57"/>
      <c r="F124" s="57"/>
    </row>
    <row r="125" spans="1:6" ht="14" x14ac:dyDescent="0.3">
      <c r="A125" s="57"/>
      <c r="B125" s="57"/>
      <c r="C125" s="57"/>
      <c r="D125" s="57"/>
      <c r="E125" s="57"/>
      <c r="F125" s="57"/>
    </row>
    <row r="126" spans="1:6" ht="14" x14ac:dyDescent="0.3">
      <c r="A126" s="57"/>
      <c r="B126" s="57"/>
      <c r="C126" s="57"/>
      <c r="D126" s="57"/>
      <c r="E126" s="57"/>
      <c r="F126" s="57"/>
    </row>
    <row r="127" spans="1:6" ht="14" x14ac:dyDescent="0.3">
      <c r="A127" s="57"/>
      <c r="B127" s="57"/>
      <c r="C127" s="57"/>
      <c r="D127" s="57"/>
      <c r="E127" s="57"/>
      <c r="F127" s="57"/>
    </row>
    <row r="128" spans="1:6" ht="14" x14ac:dyDescent="0.3">
      <c r="A128" s="57"/>
      <c r="B128" s="57"/>
      <c r="C128" s="57"/>
      <c r="D128" s="57"/>
      <c r="E128" s="57"/>
      <c r="F128" s="57"/>
    </row>
    <row r="129" spans="1:6" ht="14" x14ac:dyDescent="0.3">
      <c r="A129" s="57"/>
      <c r="B129" s="57"/>
      <c r="C129" s="57"/>
      <c r="D129" s="57"/>
      <c r="E129" s="57"/>
      <c r="F129" s="57"/>
    </row>
    <row r="130" spans="1:6" ht="14" x14ac:dyDescent="0.3">
      <c r="A130" s="57"/>
      <c r="B130" s="57"/>
      <c r="C130" s="57"/>
      <c r="D130" s="57"/>
      <c r="E130" s="57"/>
      <c r="F130" s="57"/>
    </row>
    <row r="131" spans="1:6" ht="14" x14ac:dyDescent="0.3">
      <c r="A131" s="57"/>
      <c r="B131" s="57"/>
      <c r="C131" s="57"/>
      <c r="D131" s="57"/>
      <c r="E131" s="57"/>
      <c r="F131" s="57"/>
    </row>
    <row r="132" spans="1:6" ht="14" x14ac:dyDescent="0.3">
      <c r="A132" s="57"/>
      <c r="B132" s="57"/>
      <c r="C132" s="57"/>
      <c r="D132" s="57"/>
      <c r="E132" s="57"/>
      <c r="F132" s="57"/>
    </row>
    <row r="133" spans="1:6" ht="14" x14ac:dyDescent="0.3">
      <c r="A133" s="57"/>
      <c r="B133" s="57"/>
      <c r="C133" s="57"/>
      <c r="D133" s="57"/>
      <c r="E133" s="57"/>
      <c r="F133" s="57"/>
    </row>
    <row r="134" spans="1:6" ht="14" x14ac:dyDescent="0.3">
      <c r="A134" s="57"/>
      <c r="B134" s="57"/>
      <c r="C134" s="57"/>
      <c r="D134" s="57"/>
      <c r="E134" s="57"/>
      <c r="F134" s="57"/>
    </row>
    <row r="135" spans="1:6" ht="14" x14ac:dyDescent="0.3">
      <c r="A135" s="57"/>
      <c r="B135" s="57"/>
      <c r="C135" s="57"/>
      <c r="D135" s="57"/>
      <c r="E135" s="57"/>
      <c r="F135" s="57"/>
    </row>
    <row r="136" spans="1:6" ht="14" x14ac:dyDescent="0.3">
      <c r="A136" s="57"/>
      <c r="B136" s="57"/>
      <c r="C136" s="57"/>
      <c r="D136" s="57"/>
      <c r="E136" s="57"/>
      <c r="F136" s="57"/>
    </row>
    <row r="137" spans="1:6" ht="14" x14ac:dyDescent="0.3">
      <c r="A137" s="57"/>
      <c r="B137" s="57"/>
      <c r="C137" s="57"/>
      <c r="D137" s="57"/>
      <c r="E137" s="57"/>
      <c r="F137" s="57"/>
    </row>
    <row r="138" spans="1:6" ht="14" x14ac:dyDescent="0.3">
      <c r="A138" s="57"/>
      <c r="B138" s="57"/>
      <c r="C138" s="57"/>
      <c r="D138" s="57"/>
      <c r="E138" s="57"/>
      <c r="F138" s="57"/>
    </row>
    <row r="139" spans="1:6" ht="14" x14ac:dyDescent="0.3">
      <c r="A139" s="57"/>
      <c r="B139" s="57"/>
      <c r="C139" s="57"/>
      <c r="D139" s="57"/>
      <c r="E139" s="57"/>
      <c r="F139" s="57"/>
    </row>
    <row r="140" spans="1:6" ht="14" x14ac:dyDescent="0.3">
      <c r="A140" s="57"/>
      <c r="B140" s="57"/>
      <c r="C140" s="57"/>
      <c r="D140" s="57"/>
      <c r="E140" s="57"/>
      <c r="F140" s="57"/>
    </row>
    <row r="141" spans="1:6" ht="14" x14ac:dyDescent="0.3">
      <c r="A141" s="57"/>
      <c r="B141" s="57"/>
      <c r="C141" s="57"/>
      <c r="D141" s="57"/>
      <c r="E141" s="57"/>
      <c r="F141" s="57"/>
    </row>
    <row r="142" spans="1:6" ht="14" x14ac:dyDescent="0.3">
      <c r="A142" s="57"/>
      <c r="B142" s="57"/>
      <c r="C142" s="57"/>
      <c r="D142" s="57"/>
      <c r="E142" s="57"/>
      <c r="F142" s="57"/>
    </row>
    <row r="143" spans="1:6" ht="14" x14ac:dyDescent="0.3">
      <c r="A143" s="57"/>
      <c r="B143" s="57"/>
      <c r="C143" s="57"/>
      <c r="D143" s="57"/>
      <c r="E143" s="57"/>
      <c r="F143" s="57"/>
    </row>
    <row r="144" spans="1:6" ht="14" x14ac:dyDescent="0.3">
      <c r="A144" s="57"/>
      <c r="B144" s="57"/>
      <c r="C144" s="57"/>
      <c r="D144" s="57"/>
      <c r="E144" s="57"/>
      <c r="F144" s="57"/>
    </row>
    <row r="145" spans="1:6" ht="14" x14ac:dyDescent="0.3">
      <c r="A145" s="57"/>
      <c r="B145" s="57"/>
      <c r="C145" s="57"/>
      <c r="D145" s="57"/>
      <c r="E145" s="57"/>
      <c r="F145" s="57"/>
    </row>
    <row r="146" spans="1:6" ht="14" x14ac:dyDescent="0.3">
      <c r="A146" s="57"/>
      <c r="B146" s="57"/>
      <c r="C146" s="57"/>
      <c r="D146" s="57"/>
      <c r="E146" s="57"/>
      <c r="F146" s="57"/>
    </row>
    <row r="147" spans="1:6" ht="14" x14ac:dyDescent="0.3">
      <c r="A147" s="57"/>
      <c r="B147" s="57"/>
      <c r="C147" s="57"/>
      <c r="D147" s="57"/>
      <c r="E147" s="57"/>
      <c r="F147" s="57"/>
    </row>
    <row r="148" spans="1:6" ht="14" x14ac:dyDescent="0.3">
      <c r="A148" s="57"/>
      <c r="B148" s="57"/>
      <c r="C148" s="57"/>
      <c r="D148" s="57"/>
      <c r="E148" s="57"/>
      <c r="F148" s="57"/>
    </row>
    <row r="149" spans="1:6" ht="14" x14ac:dyDescent="0.3">
      <c r="A149" s="57"/>
      <c r="B149" s="57"/>
      <c r="C149" s="57"/>
      <c r="D149" s="57"/>
      <c r="E149" s="57"/>
      <c r="F149" s="57"/>
    </row>
    <row r="150" spans="1:6" ht="14" x14ac:dyDescent="0.3">
      <c r="A150" s="57"/>
      <c r="B150" s="57"/>
      <c r="C150" s="57"/>
      <c r="D150" s="57"/>
      <c r="E150" s="57"/>
      <c r="F150" s="57"/>
    </row>
    <row r="151" spans="1:6" ht="14" x14ac:dyDescent="0.3">
      <c r="A151" s="57"/>
      <c r="B151" s="57"/>
      <c r="C151" s="57"/>
      <c r="D151" s="57"/>
      <c r="E151" s="57"/>
      <c r="F151" s="57"/>
    </row>
    <row r="152" spans="1:6" ht="14" x14ac:dyDescent="0.3">
      <c r="A152" s="57"/>
      <c r="B152" s="57"/>
      <c r="C152" s="57"/>
      <c r="D152" s="57"/>
      <c r="E152" s="57"/>
      <c r="F152" s="57"/>
    </row>
    <row r="153" spans="1:6" ht="14" x14ac:dyDescent="0.3">
      <c r="A153" s="57"/>
      <c r="B153" s="57"/>
      <c r="C153" s="57"/>
      <c r="D153" s="57"/>
      <c r="E153" s="57"/>
      <c r="F153" s="57"/>
    </row>
    <row r="154" spans="1:6" ht="14" x14ac:dyDescent="0.3">
      <c r="A154" s="57"/>
      <c r="B154" s="57"/>
      <c r="C154" s="57"/>
      <c r="D154" s="57"/>
      <c r="E154" s="57"/>
      <c r="F154" s="57"/>
    </row>
    <row r="155" spans="1:6" ht="14" x14ac:dyDescent="0.3">
      <c r="A155" s="57"/>
      <c r="B155" s="57"/>
      <c r="C155" s="57"/>
      <c r="D155" s="57"/>
      <c r="E155" s="57"/>
      <c r="F155" s="57"/>
    </row>
    <row r="156" spans="1:6" ht="14" x14ac:dyDescent="0.3">
      <c r="A156" s="57"/>
      <c r="B156" s="57"/>
      <c r="C156" s="57"/>
      <c r="D156" s="57"/>
      <c r="E156" s="57"/>
      <c r="F156" s="57"/>
    </row>
    <row r="157" spans="1:6" ht="14" x14ac:dyDescent="0.3">
      <c r="A157" s="57"/>
      <c r="B157" s="57"/>
      <c r="C157" s="57"/>
      <c r="D157" s="57"/>
      <c r="E157" s="57"/>
      <c r="F157" s="57"/>
    </row>
    <row r="158" spans="1:6" ht="14" x14ac:dyDescent="0.3">
      <c r="A158" s="57"/>
      <c r="B158" s="57"/>
      <c r="C158" s="57"/>
      <c r="D158" s="57"/>
      <c r="E158" s="57"/>
      <c r="F158" s="57"/>
    </row>
    <row r="159" spans="1:6" ht="14" x14ac:dyDescent="0.3">
      <c r="A159" s="57"/>
      <c r="B159" s="57"/>
      <c r="C159" s="57"/>
      <c r="D159" s="57"/>
      <c r="E159" s="57"/>
      <c r="F159" s="57"/>
    </row>
    <row r="160" spans="1:6" ht="14" x14ac:dyDescent="0.3">
      <c r="A160" s="57"/>
      <c r="B160" s="57"/>
      <c r="C160" s="57"/>
      <c r="D160" s="57"/>
      <c r="E160" s="57"/>
      <c r="F160" s="57"/>
    </row>
    <row r="161" spans="1:6" ht="14" x14ac:dyDescent="0.3">
      <c r="A161" s="57"/>
      <c r="B161" s="57"/>
      <c r="C161" s="57"/>
      <c r="D161" s="57"/>
      <c r="E161" s="57"/>
      <c r="F161" s="57"/>
    </row>
    <row r="162" spans="1:6" ht="14" x14ac:dyDescent="0.3">
      <c r="A162" s="57"/>
      <c r="B162" s="57"/>
      <c r="C162" s="57"/>
      <c r="D162" s="57"/>
      <c r="E162" s="57"/>
      <c r="F162" s="57"/>
    </row>
    <row r="163" spans="1:6" ht="14" x14ac:dyDescent="0.3">
      <c r="A163" s="57"/>
      <c r="B163" s="57"/>
      <c r="C163" s="57"/>
      <c r="D163" s="57"/>
      <c r="E163" s="57"/>
      <c r="F163" s="57"/>
    </row>
    <row r="164" spans="1:6" ht="14" x14ac:dyDescent="0.3">
      <c r="A164" s="57"/>
      <c r="B164" s="57"/>
      <c r="C164" s="57"/>
      <c r="D164" s="57"/>
      <c r="E164" s="57"/>
      <c r="F164" s="57"/>
    </row>
    <row r="165" spans="1:6" ht="14" x14ac:dyDescent="0.3">
      <c r="A165" s="57"/>
      <c r="B165" s="57"/>
      <c r="C165" s="57"/>
      <c r="D165" s="57"/>
      <c r="E165" s="57"/>
      <c r="F165" s="57"/>
    </row>
    <row r="166" spans="1:6" ht="14" x14ac:dyDescent="0.3">
      <c r="A166" s="57"/>
      <c r="B166" s="57"/>
      <c r="C166" s="57"/>
      <c r="D166" s="57"/>
      <c r="E166" s="57"/>
      <c r="F166" s="57"/>
    </row>
    <row r="167" spans="1:6" ht="14" x14ac:dyDescent="0.3">
      <c r="A167" s="57"/>
      <c r="B167" s="57"/>
      <c r="C167" s="57"/>
      <c r="D167" s="57"/>
      <c r="E167" s="57"/>
      <c r="F167" s="57"/>
    </row>
    <row r="168" spans="1:6" ht="14" x14ac:dyDescent="0.3">
      <c r="A168" s="57"/>
      <c r="B168" s="57"/>
      <c r="C168" s="57"/>
      <c r="D168" s="57"/>
      <c r="E168" s="57"/>
      <c r="F168" s="57"/>
    </row>
    <row r="169" spans="1:6" ht="14" x14ac:dyDescent="0.3">
      <c r="A169" s="57"/>
      <c r="B169" s="57"/>
      <c r="C169" s="57"/>
      <c r="D169" s="57"/>
      <c r="E169" s="57"/>
      <c r="F169" s="57"/>
    </row>
    <row r="170" spans="1:6" ht="14" x14ac:dyDescent="0.3">
      <c r="A170" s="57"/>
      <c r="B170" s="57"/>
      <c r="C170" s="57"/>
      <c r="D170" s="57"/>
      <c r="E170" s="57"/>
      <c r="F170" s="57"/>
    </row>
    <row r="171" spans="1:6" ht="14" x14ac:dyDescent="0.3">
      <c r="A171" s="57"/>
      <c r="B171" s="57"/>
      <c r="C171" s="57"/>
      <c r="D171" s="57"/>
      <c r="E171" s="57"/>
      <c r="F171" s="57"/>
    </row>
    <row r="172" spans="1:6" ht="14" x14ac:dyDescent="0.3">
      <c r="A172" s="57"/>
      <c r="B172" s="57"/>
      <c r="C172" s="57"/>
      <c r="D172" s="57"/>
      <c r="E172" s="57"/>
      <c r="F172" s="57"/>
    </row>
    <row r="173" spans="1:6" ht="14" x14ac:dyDescent="0.3">
      <c r="A173" s="57"/>
      <c r="B173" s="57"/>
      <c r="C173" s="57"/>
      <c r="D173" s="57"/>
      <c r="E173" s="57"/>
      <c r="F173" s="57"/>
    </row>
    <row r="174" spans="1:6" ht="14" x14ac:dyDescent="0.3">
      <c r="A174" s="57"/>
      <c r="B174" s="57"/>
      <c r="C174" s="57"/>
      <c r="D174" s="57"/>
      <c r="E174" s="57"/>
      <c r="F174" s="57"/>
    </row>
    <row r="175" spans="1:6" ht="14" x14ac:dyDescent="0.3">
      <c r="A175" s="57"/>
      <c r="B175" s="57"/>
      <c r="C175" s="57"/>
      <c r="D175" s="57"/>
      <c r="E175" s="57"/>
      <c r="F175" s="57"/>
    </row>
    <row r="176" spans="1:6" ht="14" x14ac:dyDescent="0.3">
      <c r="A176" s="57"/>
      <c r="B176" s="57"/>
      <c r="C176" s="57"/>
      <c r="D176" s="57"/>
      <c r="E176" s="57"/>
      <c r="F176" s="57"/>
    </row>
    <row r="177" spans="1:6" ht="14" x14ac:dyDescent="0.3">
      <c r="A177" s="57"/>
      <c r="B177" s="57"/>
      <c r="C177" s="57"/>
      <c r="D177" s="57"/>
      <c r="E177" s="57"/>
      <c r="F177" s="57"/>
    </row>
    <row r="178" spans="1:6" ht="14" x14ac:dyDescent="0.3">
      <c r="A178" s="57"/>
      <c r="B178" s="57"/>
      <c r="C178" s="57"/>
      <c r="D178" s="57"/>
      <c r="E178" s="57"/>
      <c r="F178" s="57"/>
    </row>
    <row r="179" spans="1:6" ht="14" x14ac:dyDescent="0.3">
      <c r="A179" s="57"/>
      <c r="B179" s="57"/>
      <c r="C179" s="57"/>
      <c r="D179" s="57"/>
      <c r="E179" s="57"/>
      <c r="F179" s="57"/>
    </row>
    <row r="180" spans="1:6" ht="14" x14ac:dyDescent="0.3">
      <c r="A180" s="57"/>
      <c r="B180" s="57"/>
      <c r="C180" s="57"/>
      <c r="D180" s="57"/>
      <c r="E180" s="57"/>
      <c r="F180" s="57"/>
    </row>
    <row r="181" spans="1:6" ht="14" x14ac:dyDescent="0.3">
      <c r="A181" s="57"/>
      <c r="B181" s="57"/>
      <c r="C181" s="57"/>
      <c r="D181" s="57"/>
      <c r="E181" s="57"/>
      <c r="F181" s="57"/>
    </row>
    <row r="182" spans="1:6" ht="14" x14ac:dyDescent="0.3">
      <c r="A182" s="57"/>
      <c r="B182" s="57"/>
      <c r="C182" s="57"/>
      <c r="D182" s="57"/>
      <c r="E182" s="57"/>
      <c r="F182" s="57"/>
    </row>
    <row r="183" spans="1:6" ht="14" x14ac:dyDescent="0.3">
      <c r="A183" s="57"/>
      <c r="B183" s="57"/>
      <c r="C183" s="57"/>
      <c r="D183" s="57"/>
      <c r="E183" s="57"/>
      <c r="F183" s="57"/>
    </row>
    <row r="184" spans="1:6" ht="14" x14ac:dyDescent="0.3">
      <c r="A184" s="57"/>
      <c r="B184" s="57"/>
      <c r="C184" s="57"/>
      <c r="D184" s="57"/>
      <c r="E184" s="57"/>
      <c r="F184" s="57"/>
    </row>
    <row r="185" spans="1:6" ht="14" x14ac:dyDescent="0.3">
      <c r="A185" s="57"/>
      <c r="B185" s="57"/>
      <c r="C185" s="57"/>
      <c r="D185" s="57"/>
      <c r="E185" s="57"/>
      <c r="F185" s="57"/>
    </row>
    <row r="186" spans="1:6" ht="14" x14ac:dyDescent="0.3">
      <c r="A186" s="57"/>
      <c r="B186" s="57"/>
      <c r="C186" s="57"/>
      <c r="D186" s="57"/>
      <c r="E186" s="57"/>
      <c r="F186" s="57"/>
    </row>
    <row r="187" spans="1:6" ht="14" x14ac:dyDescent="0.3">
      <c r="A187" s="57"/>
      <c r="B187" s="57"/>
      <c r="C187" s="57"/>
      <c r="D187" s="57"/>
      <c r="E187" s="57"/>
      <c r="F187" s="57"/>
    </row>
    <row r="188" spans="1:6" ht="14" x14ac:dyDescent="0.3">
      <c r="A188" s="57"/>
      <c r="B188" s="57"/>
      <c r="C188" s="57"/>
      <c r="D188" s="57"/>
      <c r="E188" s="57"/>
      <c r="F188" s="57"/>
    </row>
    <row r="189" spans="1:6" ht="14" x14ac:dyDescent="0.3">
      <c r="A189" s="57"/>
      <c r="B189" s="57"/>
      <c r="C189" s="57"/>
      <c r="D189" s="57"/>
      <c r="E189" s="57"/>
      <c r="F189" s="57"/>
    </row>
    <row r="190" spans="1:6" ht="14" x14ac:dyDescent="0.3">
      <c r="A190" s="57"/>
      <c r="B190" s="57"/>
      <c r="C190" s="57"/>
      <c r="D190" s="57"/>
      <c r="E190" s="57"/>
      <c r="F190" s="57"/>
    </row>
    <row r="191" spans="1:6" ht="14" x14ac:dyDescent="0.3">
      <c r="A191" s="57"/>
      <c r="B191" s="57"/>
      <c r="C191" s="57"/>
      <c r="D191" s="57"/>
      <c r="E191" s="57"/>
      <c r="F191" s="57"/>
    </row>
    <row r="192" spans="1:6" ht="14" x14ac:dyDescent="0.3">
      <c r="A192" s="57"/>
      <c r="B192" s="57"/>
      <c r="C192" s="57"/>
      <c r="D192" s="57"/>
      <c r="E192" s="57"/>
      <c r="F192" s="57"/>
    </row>
    <row r="193" spans="1:6" ht="14" x14ac:dyDescent="0.3">
      <c r="A193" s="57"/>
      <c r="B193" s="57"/>
      <c r="C193" s="57"/>
      <c r="D193" s="57"/>
      <c r="E193" s="57"/>
      <c r="F193" s="57"/>
    </row>
    <row r="194" spans="1:6" ht="14" x14ac:dyDescent="0.3">
      <c r="A194" s="57"/>
      <c r="B194" s="57"/>
      <c r="C194" s="57"/>
      <c r="D194" s="57"/>
      <c r="E194" s="57"/>
      <c r="F194" s="57"/>
    </row>
    <row r="195" spans="1:6" ht="14" x14ac:dyDescent="0.3">
      <c r="A195" s="57"/>
      <c r="B195" s="57"/>
      <c r="C195" s="57"/>
      <c r="D195" s="57"/>
      <c r="E195" s="57"/>
      <c r="F195" s="57"/>
    </row>
    <row r="196" spans="1:6" ht="14" x14ac:dyDescent="0.3">
      <c r="A196" s="57"/>
      <c r="B196" s="57"/>
      <c r="C196" s="57"/>
      <c r="D196" s="57"/>
      <c r="E196" s="57"/>
      <c r="F196" s="57"/>
    </row>
    <row r="197" spans="1:6" ht="14" x14ac:dyDescent="0.3">
      <c r="A197" s="57"/>
      <c r="B197" s="57"/>
      <c r="C197" s="57"/>
      <c r="D197" s="57"/>
      <c r="E197" s="57"/>
      <c r="F197" s="57"/>
    </row>
    <row r="198" spans="1:6" ht="14" x14ac:dyDescent="0.3">
      <c r="A198" s="57"/>
      <c r="B198" s="57"/>
      <c r="C198" s="57"/>
      <c r="D198" s="57"/>
      <c r="E198" s="57"/>
      <c r="F198" s="57"/>
    </row>
    <row r="199" spans="1:6" ht="14" x14ac:dyDescent="0.3">
      <c r="A199" s="57"/>
      <c r="B199" s="57"/>
      <c r="C199" s="57"/>
      <c r="D199" s="57"/>
      <c r="E199" s="57"/>
      <c r="F199" s="57"/>
    </row>
    <row r="200" spans="1:6" ht="14" x14ac:dyDescent="0.3">
      <c r="A200" s="57"/>
      <c r="B200" s="57"/>
      <c r="C200" s="57"/>
      <c r="D200" s="57"/>
      <c r="E200" s="57"/>
      <c r="F200" s="57"/>
    </row>
    <row r="201" spans="1:6" ht="14" x14ac:dyDescent="0.3">
      <c r="A201" s="57"/>
      <c r="B201" s="57"/>
      <c r="C201" s="57"/>
      <c r="D201" s="57"/>
      <c r="E201" s="57"/>
      <c r="F201" s="57"/>
    </row>
    <row r="202" spans="1:6" ht="14" x14ac:dyDescent="0.3">
      <c r="A202" s="57"/>
      <c r="B202" s="57"/>
      <c r="C202" s="57"/>
      <c r="D202" s="57"/>
      <c r="E202" s="57"/>
      <c r="F202" s="57"/>
    </row>
    <row r="203" spans="1:6" ht="14" x14ac:dyDescent="0.3">
      <c r="A203" s="57"/>
      <c r="B203" s="57"/>
      <c r="C203" s="57"/>
      <c r="D203" s="57"/>
      <c r="E203" s="57"/>
      <c r="F203" s="57"/>
    </row>
    <row r="204" spans="1:6" ht="14" x14ac:dyDescent="0.3">
      <c r="A204" s="57"/>
      <c r="B204" s="57"/>
      <c r="C204" s="57"/>
      <c r="D204" s="57"/>
      <c r="E204" s="57"/>
      <c r="F204" s="57"/>
    </row>
    <row r="205" spans="1:6" ht="14" x14ac:dyDescent="0.3">
      <c r="A205" s="57"/>
      <c r="B205" s="57"/>
      <c r="C205" s="57"/>
      <c r="D205" s="57"/>
      <c r="E205" s="57"/>
      <c r="F205" s="57"/>
    </row>
    <row r="206" spans="1:6" ht="14" x14ac:dyDescent="0.3">
      <c r="A206" s="57"/>
      <c r="B206" s="57"/>
      <c r="C206" s="57"/>
      <c r="D206" s="57"/>
      <c r="E206" s="57"/>
      <c r="F206" s="57"/>
    </row>
    <row r="207" spans="1:6" ht="14" x14ac:dyDescent="0.3">
      <c r="A207" s="57"/>
      <c r="B207" s="57"/>
      <c r="C207" s="57"/>
      <c r="D207" s="57"/>
      <c r="E207" s="57"/>
      <c r="F207" s="57"/>
    </row>
    <row r="208" spans="1:6" ht="14" x14ac:dyDescent="0.3">
      <c r="A208" s="57"/>
      <c r="B208" s="57"/>
      <c r="C208" s="57"/>
      <c r="D208" s="57"/>
      <c r="E208" s="57"/>
      <c r="F208" s="57"/>
    </row>
    <row r="209" spans="1:6" ht="14" x14ac:dyDescent="0.3">
      <c r="A209" s="57"/>
      <c r="B209" s="57"/>
      <c r="C209" s="57"/>
      <c r="D209" s="57"/>
      <c r="E209" s="57"/>
      <c r="F209" s="57"/>
    </row>
    <row r="210" spans="1:6" ht="14" x14ac:dyDescent="0.3">
      <c r="A210" s="57"/>
      <c r="B210" s="57"/>
      <c r="C210" s="57"/>
      <c r="D210" s="57"/>
      <c r="E210" s="57"/>
      <c r="F210" s="57"/>
    </row>
    <row r="211" spans="1:6" ht="14" x14ac:dyDescent="0.3">
      <c r="A211" s="57"/>
      <c r="B211" s="57"/>
      <c r="C211" s="57"/>
      <c r="D211" s="57"/>
      <c r="E211" s="57"/>
      <c r="F211" s="57"/>
    </row>
    <row r="212" spans="1:6" ht="14" x14ac:dyDescent="0.3">
      <c r="A212" s="57"/>
      <c r="B212" s="57"/>
      <c r="C212" s="57"/>
      <c r="D212" s="57"/>
      <c r="E212" s="57"/>
      <c r="F212" s="57"/>
    </row>
    <row r="213" spans="1:6" ht="14" x14ac:dyDescent="0.3">
      <c r="A213" s="57"/>
      <c r="B213" s="57"/>
      <c r="C213" s="57"/>
      <c r="D213" s="57"/>
      <c r="E213" s="57"/>
      <c r="F213" s="57"/>
    </row>
    <row r="214" spans="1:6" ht="14" x14ac:dyDescent="0.3">
      <c r="A214" s="57"/>
      <c r="B214" s="57"/>
      <c r="C214" s="57"/>
      <c r="D214" s="57"/>
      <c r="E214" s="57"/>
      <c r="F214" s="57"/>
    </row>
    <row r="215" spans="1:6" ht="14" x14ac:dyDescent="0.3">
      <c r="A215" s="57"/>
      <c r="B215" s="57"/>
      <c r="C215" s="57"/>
      <c r="D215" s="57"/>
      <c r="E215" s="57"/>
      <c r="F215" s="57"/>
    </row>
    <row r="216" spans="1:6" ht="14" x14ac:dyDescent="0.3">
      <c r="A216" s="57"/>
      <c r="B216" s="57"/>
      <c r="C216" s="57"/>
      <c r="D216" s="57"/>
      <c r="E216" s="57"/>
      <c r="F216" s="57"/>
    </row>
    <row r="217" spans="1:6" ht="14" x14ac:dyDescent="0.3">
      <c r="A217" s="57"/>
      <c r="B217" s="57"/>
      <c r="C217" s="57"/>
      <c r="D217" s="57"/>
      <c r="E217" s="57"/>
      <c r="F217" s="57"/>
    </row>
    <row r="218" spans="1:6" ht="14" x14ac:dyDescent="0.3">
      <c r="A218" s="57"/>
      <c r="B218" s="57"/>
      <c r="C218" s="57"/>
      <c r="D218" s="57"/>
      <c r="E218" s="57"/>
      <c r="F218" s="57"/>
    </row>
    <row r="219" spans="1:6" ht="14" x14ac:dyDescent="0.3">
      <c r="A219" s="57"/>
      <c r="B219" s="57"/>
      <c r="C219" s="57"/>
      <c r="D219" s="57"/>
      <c r="E219" s="57"/>
      <c r="F219" s="57"/>
    </row>
    <row r="220" spans="1:6" ht="14" x14ac:dyDescent="0.3">
      <c r="A220" s="57"/>
      <c r="B220" s="57"/>
      <c r="C220" s="57"/>
      <c r="D220" s="57"/>
      <c r="E220" s="57"/>
      <c r="F220" s="57"/>
    </row>
    <row r="221" spans="1:6" ht="14" x14ac:dyDescent="0.3">
      <c r="A221" s="57"/>
      <c r="B221" s="57"/>
      <c r="C221" s="57"/>
      <c r="D221" s="57"/>
      <c r="E221" s="57"/>
      <c r="F221" s="57"/>
    </row>
    <row r="222" spans="1:6" ht="14" x14ac:dyDescent="0.3">
      <c r="A222" s="57"/>
      <c r="B222" s="57"/>
      <c r="C222" s="57"/>
      <c r="D222" s="57"/>
      <c r="E222" s="57"/>
      <c r="F222" s="57"/>
    </row>
    <row r="223" spans="1:6" ht="14" x14ac:dyDescent="0.3">
      <c r="A223" s="57"/>
      <c r="B223" s="57"/>
      <c r="C223" s="57"/>
      <c r="D223" s="57"/>
      <c r="E223" s="57"/>
      <c r="F223" s="57"/>
    </row>
    <row r="224" spans="1:6" ht="14" x14ac:dyDescent="0.3">
      <c r="A224" s="57"/>
      <c r="B224" s="57"/>
      <c r="C224" s="57"/>
      <c r="D224" s="57"/>
      <c r="E224" s="57"/>
      <c r="F224" s="57"/>
    </row>
    <row r="225" spans="1:6" ht="14" x14ac:dyDescent="0.3">
      <c r="A225" s="57"/>
      <c r="B225" s="57"/>
      <c r="C225" s="57"/>
      <c r="D225" s="57"/>
      <c r="E225" s="57"/>
      <c r="F225" s="57"/>
    </row>
    <row r="226" spans="1:6" ht="14" x14ac:dyDescent="0.3">
      <c r="A226" s="57"/>
      <c r="B226" s="57"/>
      <c r="C226" s="57"/>
      <c r="D226" s="57"/>
      <c r="E226" s="57"/>
      <c r="F226" s="57"/>
    </row>
    <row r="227" spans="1:6" ht="14" x14ac:dyDescent="0.3">
      <c r="A227" s="57"/>
      <c r="B227" s="57"/>
      <c r="C227" s="57"/>
      <c r="D227" s="57"/>
      <c r="E227" s="57"/>
      <c r="F227" s="57"/>
    </row>
    <row r="228" spans="1:6" ht="14" x14ac:dyDescent="0.3">
      <c r="A228" s="57"/>
      <c r="B228" s="57"/>
      <c r="C228" s="57"/>
      <c r="D228" s="57"/>
      <c r="E228" s="57"/>
      <c r="F228" s="57"/>
    </row>
    <row r="229" spans="1:6" ht="14" x14ac:dyDescent="0.3">
      <c r="A229" s="57"/>
      <c r="B229" s="57"/>
      <c r="C229" s="57"/>
      <c r="D229" s="57"/>
      <c r="E229" s="57"/>
      <c r="F229" s="57"/>
    </row>
    <row r="230" spans="1:6" ht="14" x14ac:dyDescent="0.3">
      <c r="A230" s="57"/>
      <c r="B230" s="57"/>
      <c r="C230" s="57"/>
      <c r="D230" s="57"/>
      <c r="E230" s="57"/>
      <c r="F230" s="57"/>
    </row>
    <row r="231" spans="1:6" ht="14" x14ac:dyDescent="0.3">
      <c r="A231" s="57"/>
      <c r="B231" s="57"/>
      <c r="C231" s="57"/>
      <c r="D231" s="57"/>
      <c r="E231" s="57"/>
      <c r="F231" s="57"/>
    </row>
    <row r="232" spans="1:6" ht="14" x14ac:dyDescent="0.3">
      <c r="A232" s="57"/>
      <c r="B232" s="57"/>
      <c r="C232" s="57"/>
      <c r="D232" s="57"/>
      <c r="E232" s="57"/>
      <c r="F232" s="57"/>
    </row>
    <row r="233" spans="1:6" ht="14" x14ac:dyDescent="0.3">
      <c r="A233" s="57"/>
      <c r="B233" s="57"/>
      <c r="C233" s="57"/>
      <c r="D233" s="57"/>
      <c r="E233" s="57"/>
      <c r="F233" s="57"/>
    </row>
    <row r="234" spans="1:6" ht="14" x14ac:dyDescent="0.3">
      <c r="A234" s="57"/>
      <c r="B234" s="57"/>
      <c r="C234" s="57"/>
      <c r="D234" s="57"/>
      <c r="E234" s="57"/>
      <c r="F234" s="57"/>
    </row>
    <row r="235" spans="1:6" ht="14" x14ac:dyDescent="0.3">
      <c r="A235" s="57"/>
      <c r="B235" s="57"/>
      <c r="C235" s="57"/>
      <c r="D235" s="57"/>
      <c r="E235" s="57"/>
      <c r="F235" s="57"/>
    </row>
    <row r="236" spans="1:6" ht="14" x14ac:dyDescent="0.3">
      <c r="A236" s="57"/>
      <c r="B236" s="57"/>
      <c r="C236" s="57"/>
      <c r="D236" s="57"/>
      <c r="E236" s="57"/>
      <c r="F236" s="57"/>
    </row>
    <row r="237" spans="1:6" ht="14" x14ac:dyDescent="0.3">
      <c r="A237" s="57"/>
      <c r="B237" s="57"/>
      <c r="C237" s="57"/>
      <c r="D237" s="57"/>
      <c r="E237" s="57"/>
      <c r="F237" s="57"/>
    </row>
    <row r="238" spans="1:6" ht="14" x14ac:dyDescent="0.3">
      <c r="A238" s="57"/>
      <c r="B238" s="57"/>
      <c r="C238" s="57"/>
      <c r="D238" s="57"/>
      <c r="E238" s="57"/>
      <c r="F238" s="57"/>
    </row>
    <row r="239" spans="1:6" ht="14" x14ac:dyDescent="0.3">
      <c r="A239" s="57"/>
      <c r="B239" s="57"/>
      <c r="C239" s="57"/>
      <c r="D239" s="57"/>
      <c r="E239" s="57"/>
      <c r="F239" s="57"/>
    </row>
    <row r="240" spans="1:6" ht="14" x14ac:dyDescent="0.3">
      <c r="A240" s="57"/>
      <c r="B240" s="57"/>
      <c r="C240" s="57"/>
      <c r="D240" s="57"/>
      <c r="E240" s="57"/>
      <c r="F240" s="57"/>
    </row>
    <row r="241" spans="1:6" ht="14" x14ac:dyDescent="0.3">
      <c r="A241" s="57"/>
      <c r="B241" s="57"/>
      <c r="C241" s="57"/>
      <c r="D241" s="57"/>
      <c r="E241" s="57"/>
      <c r="F241" s="57"/>
    </row>
    <row r="242" spans="1:6" ht="14" x14ac:dyDescent="0.3">
      <c r="A242" s="57"/>
      <c r="B242" s="57"/>
      <c r="C242" s="57"/>
      <c r="D242" s="57"/>
      <c r="E242" s="57"/>
      <c r="F242" s="57"/>
    </row>
    <row r="243" spans="1:6" ht="14" x14ac:dyDescent="0.3">
      <c r="A243" s="57"/>
      <c r="B243" s="57"/>
      <c r="C243" s="57"/>
      <c r="D243" s="57"/>
      <c r="E243" s="57"/>
      <c r="F243" s="57"/>
    </row>
    <row r="244" spans="1:6" ht="14" x14ac:dyDescent="0.3">
      <c r="A244" s="57"/>
      <c r="B244" s="57"/>
      <c r="C244" s="57"/>
      <c r="D244" s="57"/>
      <c r="E244" s="57"/>
      <c r="F244" s="57"/>
    </row>
    <row r="245" spans="1:6" ht="14" x14ac:dyDescent="0.3">
      <c r="A245" s="57"/>
      <c r="B245" s="57"/>
      <c r="C245" s="57"/>
      <c r="D245" s="57"/>
      <c r="E245" s="57"/>
      <c r="F245" s="57"/>
    </row>
    <row r="246" spans="1:6" ht="14" x14ac:dyDescent="0.3">
      <c r="A246" s="57"/>
      <c r="B246" s="57"/>
      <c r="C246" s="57"/>
      <c r="D246" s="57"/>
      <c r="E246" s="57"/>
      <c r="F246" s="57"/>
    </row>
    <row r="247" spans="1:6" ht="14" x14ac:dyDescent="0.3">
      <c r="A247" s="57"/>
      <c r="B247" s="57"/>
      <c r="C247" s="57"/>
      <c r="D247" s="57"/>
      <c r="E247" s="57"/>
      <c r="F247" s="57"/>
    </row>
    <row r="248" spans="1:6" ht="14" x14ac:dyDescent="0.3">
      <c r="A248" s="57"/>
      <c r="B248" s="57"/>
      <c r="C248" s="57"/>
      <c r="D248" s="57"/>
      <c r="E248" s="57"/>
      <c r="F248" s="57"/>
    </row>
    <row r="249" spans="1:6" ht="14" x14ac:dyDescent="0.3">
      <c r="A249" s="57"/>
      <c r="B249" s="57"/>
      <c r="C249" s="57"/>
      <c r="D249" s="57"/>
      <c r="E249" s="57"/>
      <c r="F249" s="57"/>
    </row>
    <row r="250" spans="1:6" ht="14" x14ac:dyDescent="0.3">
      <c r="A250" s="57"/>
      <c r="B250" s="57"/>
      <c r="C250" s="57"/>
      <c r="D250" s="57"/>
      <c r="E250" s="57"/>
      <c r="F250" s="57"/>
    </row>
    <row r="251" spans="1:6" ht="14" x14ac:dyDescent="0.3">
      <c r="A251" s="57"/>
      <c r="B251" s="57"/>
      <c r="C251" s="57"/>
      <c r="D251" s="57"/>
      <c r="E251" s="57"/>
      <c r="F251" s="57"/>
    </row>
    <row r="252" spans="1:6" ht="14" x14ac:dyDescent="0.3">
      <c r="A252" s="57"/>
      <c r="B252" s="57"/>
      <c r="C252" s="57"/>
      <c r="D252" s="57"/>
      <c r="E252" s="57"/>
      <c r="F252" s="57"/>
    </row>
    <row r="253" spans="1:6" ht="14" x14ac:dyDescent="0.3">
      <c r="A253" s="57"/>
      <c r="B253" s="57"/>
      <c r="C253" s="57"/>
      <c r="D253" s="57"/>
      <c r="E253" s="57"/>
      <c r="F253" s="57"/>
    </row>
    <row r="254" spans="1:6" ht="14" x14ac:dyDescent="0.3">
      <c r="A254" s="57"/>
      <c r="B254" s="57"/>
      <c r="C254" s="57"/>
      <c r="D254" s="57"/>
      <c r="E254" s="57"/>
      <c r="F254" s="57"/>
    </row>
    <row r="255" spans="1:6" ht="14" x14ac:dyDescent="0.3">
      <c r="A255" s="57"/>
      <c r="B255" s="57"/>
      <c r="C255" s="57"/>
      <c r="D255" s="57"/>
      <c r="E255" s="57"/>
      <c r="F255" s="57"/>
    </row>
    <row r="256" spans="1:6" ht="14" x14ac:dyDescent="0.3">
      <c r="A256" s="57"/>
      <c r="B256" s="57"/>
      <c r="C256" s="57"/>
      <c r="D256" s="57"/>
      <c r="E256" s="57"/>
      <c r="F256" s="57"/>
    </row>
    <row r="257" spans="1:6" ht="14" x14ac:dyDescent="0.3">
      <c r="A257" s="57"/>
      <c r="B257" s="57"/>
      <c r="C257" s="57"/>
      <c r="D257" s="57"/>
      <c r="E257" s="57"/>
      <c r="F257" s="57"/>
    </row>
    <row r="258" spans="1:6" ht="14" x14ac:dyDescent="0.3">
      <c r="A258" s="57"/>
      <c r="B258" s="57"/>
      <c r="C258" s="57"/>
      <c r="D258" s="57"/>
      <c r="E258" s="57"/>
      <c r="F258" s="57"/>
    </row>
    <row r="259" spans="1:6" ht="14" x14ac:dyDescent="0.3">
      <c r="A259" s="57"/>
      <c r="B259" s="57"/>
      <c r="C259" s="57"/>
      <c r="D259" s="57"/>
      <c r="E259" s="57"/>
      <c r="F259" s="57"/>
    </row>
    <row r="260" spans="1:6" ht="14" x14ac:dyDescent="0.3">
      <c r="A260" s="57"/>
      <c r="B260" s="57"/>
      <c r="C260" s="57"/>
      <c r="D260" s="57"/>
      <c r="E260" s="57"/>
      <c r="F260" s="57"/>
    </row>
    <row r="261" spans="1:6" ht="14" x14ac:dyDescent="0.3">
      <c r="A261" s="57"/>
      <c r="B261" s="57"/>
      <c r="C261" s="57"/>
      <c r="D261" s="57"/>
      <c r="E261" s="57"/>
      <c r="F261" s="57"/>
    </row>
    <row r="262" spans="1:6" ht="14" x14ac:dyDescent="0.3">
      <c r="A262" s="57"/>
      <c r="B262" s="57"/>
      <c r="C262" s="57"/>
      <c r="D262" s="57"/>
      <c r="E262" s="57"/>
      <c r="F262" s="57"/>
    </row>
    <row r="263" spans="1:6" ht="14" x14ac:dyDescent="0.3">
      <c r="A263" s="57"/>
      <c r="B263" s="57"/>
      <c r="C263" s="57"/>
      <c r="D263" s="57"/>
      <c r="E263" s="57"/>
      <c r="F263" s="57"/>
    </row>
    <row r="264" spans="1:6" ht="14" x14ac:dyDescent="0.3">
      <c r="A264" s="57"/>
      <c r="B264" s="57"/>
      <c r="C264" s="57"/>
      <c r="D264" s="57"/>
      <c r="E264" s="57"/>
      <c r="F264" s="57"/>
    </row>
    <row r="265" spans="1:6" ht="14" x14ac:dyDescent="0.3">
      <c r="A265" s="57"/>
      <c r="B265" s="57"/>
      <c r="C265" s="57"/>
      <c r="D265" s="57"/>
      <c r="E265" s="57"/>
      <c r="F265" s="57"/>
    </row>
  </sheetData>
  <mergeCells count="27">
    <mergeCell ref="B46:F46"/>
    <mergeCell ref="B40:F40"/>
    <mergeCell ref="B41:F41"/>
    <mergeCell ref="B42:F42"/>
    <mergeCell ref="B44:F44"/>
    <mergeCell ref="B45:F45"/>
    <mergeCell ref="B33:F33"/>
    <mergeCell ref="B34:F34"/>
    <mergeCell ref="B36:F36"/>
    <mergeCell ref="B37:F37"/>
    <mergeCell ref="B38:F38"/>
    <mergeCell ref="B26:F26"/>
    <mergeCell ref="B28:F28"/>
    <mergeCell ref="B29:F29"/>
    <mergeCell ref="B30:F30"/>
    <mergeCell ref="B32:F32"/>
    <mergeCell ref="B20:F20"/>
    <mergeCell ref="B21:F21"/>
    <mergeCell ref="B22:F22"/>
    <mergeCell ref="B24:F24"/>
    <mergeCell ref="B25:F25"/>
    <mergeCell ref="B18:F18"/>
    <mergeCell ref="A3:H3"/>
    <mergeCell ref="A4:H4"/>
    <mergeCell ref="A5:H5"/>
    <mergeCell ref="B16:F16"/>
    <mergeCell ref="B17:F17"/>
  </mergeCells>
  <printOptions horizontalCentered="1"/>
  <pageMargins left="0.45" right="0.45" top="0.5" bottom="0.5" header="0.3" footer="0.3"/>
  <pageSetup scale="75" orientation="portrait"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Budget Instructions</vt:lpstr>
      <vt:lpstr>B-1 Funded Program Budget</vt:lpstr>
      <vt:lpstr>B-3 Rate Sheet</vt:lpstr>
      <vt:lpstr>Admin Expense Detail</vt:lpstr>
      <vt:lpstr>'B-1 Funded Program Budget'!Print_Area</vt:lpstr>
      <vt:lpstr>'B-3 Rate Sheet'!Print_Area</vt:lpstr>
      <vt:lpstr>'B-1 Funded Program Budget'!Print_Titles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2023-09-13T22:18:49Z</dcterms:modified>
</cp:coreProperties>
</file>